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960" yWindow="1170" windowWidth="7635" windowHeight="3675" tabRatio="901" activeTab="7"/>
  </bookViews>
  <sheets>
    <sheet name="Content" sheetId="1" r:id="rId1"/>
    <sheet name="Results by Segments" sheetId="2" r:id="rId2"/>
    <sheet name="P&amp;L" sheetId="3" r:id="rId3"/>
    <sheet name="P&amp;L Details" sheetId="4" r:id="rId4"/>
    <sheet name="Segment Austria" sheetId="5" r:id="rId5"/>
    <sheet name="Segment Bulgaria" sheetId="6" r:id="rId6"/>
    <sheet name="Segment Croatia" sheetId="7" r:id="rId7"/>
    <sheet name="Segment Belarus" sheetId="8" r:id="rId8"/>
    <sheet name="Segment Additional Markets" sheetId="9" r:id="rId9"/>
  </sheets>
  <externalReferences>
    <externalReference r:id="rId12"/>
  </externalReferences>
  <definedNames>
    <definedName name="BPE00">#REF!</definedName>
    <definedName name="BPE01">#REF!</definedName>
    <definedName name="BPE96">#REF!</definedName>
    <definedName name="BPE97">#REF!</definedName>
    <definedName name="BPE98">#REF!</definedName>
    <definedName name="BPE99">#REF!</definedName>
    <definedName name="BSO00">#REF!</definedName>
    <definedName name="BSO01">#REF!</definedName>
    <definedName name="BSO96">#REF!</definedName>
    <definedName name="BSO97">#REF!</definedName>
    <definedName name="BSO98">#REF!</definedName>
    <definedName name="BSO99">#REF!</definedName>
    <definedName name="BU_00">#REF!</definedName>
    <definedName name="BU_01">#REF!</definedName>
    <definedName name="BU_96">#REF!</definedName>
    <definedName name="BU_97">#REF!</definedName>
    <definedName name="BU_98">#REF!</definedName>
    <definedName name="BU_99">#REF!</definedName>
    <definedName name="_xlnm.Print_Area" localSheetId="0">'Content'!$A$1:$I$34</definedName>
    <definedName name="_xlnm.Print_Area" localSheetId="2">'P&amp;L'!$A$1:$I$46</definedName>
    <definedName name="_xlnm.Print_Area" localSheetId="3">'P&amp;L Details'!$A$1:$I$76</definedName>
    <definedName name="_xlnm.Print_Area" localSheetId="1">'Results by Segments'!$A$1:$I$98</definedName>
    <definedName name="_xlnm.Print_Area" localSheetId="8">'Segment Additional Markets'!$A$1:$I$65</definedName>
    <definedName name="_xlnm.Print_Area" localSheetId="4">'Segment Austria'!$A$1:$I$91</definedName>
    <definedName name="_xlnm.Print_Area" localSheetId="7">'Segment Belarus'!$A$1:$I$30</definedName>
    <definedName name="_xlnm.Print_Area" localSheetId="5">'Segment Bulgaria'!$A$1:$I$32</definedName>
    <definedName name="_xlnm.Print_Area" localSheetId="6">'Segment Croatia'!$A$1:$I$32</definedName>
    <definedName name="Euro">13.7603</definedName>
    <definedName name="OLE_LINK35" localSheetId="0">'Content'!$C$41</definedName>
    <definedName name="Pafa00">#REF!</definedName>
    <definedName name="Pafa01">#REF!</definedName>
    <definedName name="Pafa96">#REF!</definedName>
    <definedName name="Pafa97">#REF!</definedName>
    <definedName name="Pafa98">#REF!</definedName>
    <definedName name="Pafa99">#REF!</definedName>
    <definedName name="PM00">#REF!</definedName>
    <definedName name="PM01">#REF!</definedName>
    <definedName name="PM96">#REF!</definedName>
    <definedName name="PM97">#REF!</definedName>
    <definedName name="PM98">#REF!</definedName>
    <definedName name="PM99">#REF!</definedName>
    <definedName name="PMI00">#REF!</definedName>
    <definedName name="PMI01">#REF!</definedName>
    <definedName name="PMI96">#REF!</definedName>
    <definedName name="PMI97">#REF!</definedName>
    <definedName name="PMI98">#REF!</definedName>
    <definedName name="PMI99">#REF!</definedName>
    <definedName name="PPE00">#REF!</definedName>
    <definedName name="PPE01">#REF!</definedName>
    <definedName name="PPE96">#REF!</definedName>
    <definedName name="PPe97">#REF!</definedName>
    <definedName name="PPE98">#REF!</definedName>
    <definedName name="PPE99">#REF!</definedName>
    <definedName name="PSO00">#REF!</definedName>
    <definedName name="PSO01">#REF!</definedName>
    <definedName name="PSO96">#REF!</definedName>
    <definedName name="PSO97">#REF!</definedName>
    <definedName name="PSO98">#REF!</definedName>
    <definedName name="PSO99">#REF!</definedName>
    <definedName name="PU00">#REF!</definedName>
    <definedName name="PU01">#REF!</definedName>
    <definedName name="PU96">#REF!</definedName>
    <definedName name="PU97">#REF!</definedName>
    <definedName name="PU98">#REF!</definedName>
    <definedName name="PU99">#REF!</definedName>
    <definedName name="RM">'[1]Steuerung'!$B$3</definedName>
  </definedNames>
  <calcPr fullCalcOnLoad="1"/>
</workbook>
</file>

<file path=xl/sharedStrings.xml><?xml version="1.0" encoding="utf-8"?>
<sst xmlns="http://schemas.openxmlformats.org/spreadsheetml/2006/main" count="745" uniqueCount="177">
  <si>
    <t>Total</t>
  </si>
  <si>
    <t>Contract</t>
  </si>
  <si>
    <t>Prepaid</t>
  </si>
  <si>
    <t>Number of SMS (mn)</t>
  </si>
  <si>
    <t>EUR million</t>
  </si>
  <si>
    <t>000's</t>
  </si>
  <si>
    <t>Monthly ARPU</t>
  </si>
  <si>
    <t>EUR</t>
  </si>
  <si>
    <t xml:space="preserve">Monthly ARPU </t>
  </si>
  <si>
    <t>Fixed-to-mobile</t>
  </si>
  <si>
    <t>International</t>
  </si>
  <si>
    <t xml:space="preserve">National </t>
  </si>
  <si>
    <t>Equipment</t>
  </si>
  <si>
    <t>Interconnection</t>
  </si>
  <si>
    <t>Capital Expenditures</t>
  </si>
  <si>
    <t>Revenues</t>
  </si>
  <si>
    <t>Rounding differences can lead to minor deviations from published figures.</t>
  </si>
  <si>
    <t>Telekom Austria Group</t>
  </si>
  <si>
    <t>Content</t>
  </si>
  <si>
    <t>% change</t>
  </si>
  <si>
    <t xml:space="preserve">Materials </t>
  </si>
  <si>
    <t>Total churn rate</t>
  </si>
  <si>
    <t>Blended</t>
  </si>
  <si>
    <t>Corporate, Others &amp; Elimination</t>
  </si>
  <si>
    <t>million</t>
  </si>
  <si>
    <t>n.a.</t>
  </si>
  <si>
    <t>Page No.</t>
  </si>
  <si>
    <t>SAC per Gross Add</t>
  </si>
  <si>
    <t>Cash flows</t>
  </si>
  <si>
    <t>Operating Income</t>
  </si>
  <si>
    <t>Si.mobil, Slovenia</t>
  </si>
  <si>
    <t>Vip mobile, Republic of Serbia</t>
  </si>
  <si>
    <t>Vip operator, Republic of Macedonia</t>
  </si>
  <si>
    <t>mobilkom liechtenstein, Liechtenstein</t>
  </si>
  <si>
    <t>Broadband Market Shares</t>
  </si>
  <si>
    <t>Mobile</t>
  </si>
  <si>
    <t>Cable</t>
  </si>
  <si>
    <t>3Q 2009</t>
  </si>
  <si>
    <t>4Q 2009</t>
  </si>
  <si>
    <t>1Q 2010</t>
  </si>
  <si>
    <t>Mobile Data</t>
  </si>
  <si>
    <t>2Q 2010</t>
  </si>
  <si>
    <t>Segment Austria</t>
  </si>
  <si>
    <t>Segment Bulgaria</t>
  </si>
  <si>
    <t>Segment Croatia</t>
  </si>
  <si>
    <t>Segment Belarus</t>
  </si>
  <si>
    <t>Segment Additional Markets</t>
  </si>
  <si>
    <t>Slovenia</t>
  </si>
  <si>
    <t>Liechtenstein</t>
  </si>
  <si>
    <t>Republic of Serbia</t>
  </si>
  <si>
    <t>Operating Results by Segments</t>
  </si>
  <si>
    <t>Restructuring</t>
  </si>
  <si>
    <t>Net income</t>
  </si>
  <si>
    <t>Shares</t>
  </si>
  <si>
    <t>Net debt</t>
  </si>
  <si>
    <t>Revenue Details</t>
  </si>
  <si>
    <t>Data and ICT Solutions</t>
  </si>
  <si>
    <t>Wholesale (incl. Roaming)</t>
  </si>
  <si>
    <t>Other revenues</t>
  </si>
  <si>
    <t>Revenue Split - Group</t>
  </si>
  <si>
    <t>Revenue Split - Segment Austria</t>
  </si>
  <si>
    <t>Services received</t>
  </si>
  <si>
    <t>Other</t>
  </si>
  <si>
    <t>Operating Expense - Group</t>
  </si>
  <si>
    <t xml:space="preserve">Operating Expense (excl. D&amp;A) Details </t>
  </si>
  <si>
    <t>Operating Expense - Segment Austria</t>
  </si>
  <si>
    <t>Total OPEX - Segment Austria</t>
  </si>
  <si>
    <t>Total consolidated OPEX - Group</t>
  </si>
  <si>
    <t>%</t>
  </si>
  <si>
    <t xml:space="preserve">EUR </t>
  </si>
  <si>
    <t>ARPL</t>
  </si>
  <si>
    <t>Mobile Subscribers</t>
  </si>
  <si>
    <t>Aquisition/ Retention Costs</t>
  </si>
  <si>
    <t>Mobile Penetration</t>
  </si>
  <si>
    <t>Total Voice minutes</t>
  </si>
  <si>
    <t>Market Data</t>
  </si>
  <si>
    <t xml:space="preserve">Mobile Market share </t>
  </si>
  <si>
    <t xml:space="preserve">Mobile Penetration </t>
  </si>
  <si>
    <t>Segment Additional Markets - continued</t>
  </si>
  <si>
    <t>Profit &amp; Loss Statement - Group</t>
  </si>
  <si>
    <t xml:space="preserve">Consolidated P&amp;L </t>
  </si>
  <si>
    <t>EBITDA comparable</t>
  </si>
  <si>
    <t>Profit &amp; Loss Details</t>
  </si>
  <si>
    <t xml:space="preserve">Fact Sheet </t>
  </si>
  <si>
    <t>Segment Additional markets</t>
  </si>
  <si>
    <t>P&amp;L</t>
  </si>
  <si>
    <t>Notes:</t>
  </si>
  <si>
    <t>Segment Austria (Mobile Communication)</t>
  </si>
  <si>
    <t>Mobile Communication Subscribers</t>
  </si>
  <si>
    <t>Mobile Communication - Market Data</t>
  </si>
  <si>
    <t>Total Mobile Communication Subscribers</t>
  </si>
  <si>
    <t xml:space="preserve">Mobile Communication Subscribers </t>
  </si>
  <si>
    <t>Minutes of Use</t>
  </si>
  <si>
    <t>Results by Segments</t>
  </si>
  <si>
    <t>Revenue Split - International Operations</t>
  </si>
  <si>
    <t>Operating Expense - International Operations</t>
  </si>
  <si>
    <t>Republic of Macedonia</t>
  </si>
  <si>
    <t>Other Operating Income</t>
  </si>
  <si>
    <t>3Q 2010</t>
  </si>
  <si>
    <t>EBITDA comparable excludes restructuring and impairment charges.</t>
  </si>
  <si>
    <t>EBITDA (incl. Restructuring and Impairment Charges)</t>
  </si>
  <si>
    <t>n.a</t>
  </si>
  <si>
    <t>Fixed Access Lines</t>
  </si>
  <si>
    <t xml:space="preserve"> Segment Austria (Fixed Line)</t>
  </si>
  <si>
    <t>Fixed Line - Voice Market Shares</t>
  </si>
  <si>
    <t>Fixed Line Others</t>
  </si>
  <si>
    <t>Fixed Line - Minutes</t>
  </si>
  <si>
    <t>Fixed Line minutes</t>
  </si>
  <si>
    <t>1-9M 2009</t>
  </si>
  <si>
    <t>1-3M 2010</t>
  </si>
  <si>
    <t>1-6M 2010</t>
  </si>
  <si>
    <t>1-9M 2010</t>
  </si>
  <si>
    <t>Fixed Line A1 Telekom Austria</t>
  </si>
  <si>
    <t>A1 Telekom Austria Fixed Line Retail</t>
  </si>
  <si>
    <t>A1 Telekom Austria Fixed Line Wholesale</t>
  </si>
  <si>
    <t>FY 2009</t>
  </si>
  <si>
    <t>Mobile Market Share</t>
  </si>
  <si>
    <t>Eliminations Additional Markets</t>
  </si>
  <si>
    <t>Total Capital Expenditures</t>
  </si>
  <si>
    <t xml:space="preserve">  Thereof Tangible</t>
  </si>
  <si>
    <t xml:space="preserve">  Thereof Intangible</t>
  </si>
  <si>
    <t>Income Tax Expense</t>
  </si>
  <si>
    <t>Fixed Broadband Retail Lines</t>
  </si>
  <si>
    <t>Fixed Broadband Wholesale Lines</t>
  </si>
  <si>
    <t>Total Access Lines</t>
  </si>
  <si>
    <t>Lines Unbundled</t>
  </si>
  <si>
    <t>Mobile Broadband A1 Telekom Austria</t>
  </si>
  <si>
    <t>Mobile Broadband without A1 Telekom Austria</t>
  </si>
  <si>
    <t>Unbundled Lines</t>
  </si>
  <si>
    <t>Broadband Penetration - Total Market</t>
  </si>
  <si>
    <t>Contract Churn Rate</t>
  </si>
  <si>
    <t>Prepaid Churn Rate</t>
  </si>
  <si>
    <t xml:space="preserve">SAC Total </t>
  </si>
  <si>
    <t xml:space="preserve">SRC Total </t>
  </si>
  <si>
    <t>Data in % of Traffic Related Revenues</t>
  </si>
  <si>
    <t>Mobile Broadband Subscribers</t>
  </si>
  <si>
    <t>InterLine Dial up</t>
  </si>
  <si>
    <t>Access Lines (without Broadband Lines)</t>
  </si>
  <si>
    <t>Fixed Broadband Lines</t>
  </si>
  <si>
    <t>Average Revenue per Access Line (ARPL)</t>
  </si>
  <si>
    <t>Churn Rates</t>
  </si>
  <si>
    <t xml:space="preserve">Mobile Market Share </t>
  </si>
  <si>
    <t>MOU Charged/ø Subscriber</t>
  </si>
  <si>
    <t>Data in % of Traffic Related revenues</t>
  </si>
  <si>
    <t>Operating Expenses</t>
  </si>
  <si>
    <t>Employee Costs, Including Benefits &amp; Taxes</t>
  </si>
  <si>
    <t>Other Operating Expenses</t>
  </si>
  <si>
    <t>Impairment Charges</t>
  </si>
  <si>
    <t>Depreciation and Amortization</t>
  </si>
  <si>
    <t>Financial Result</t>
  </si>
  <si>
    <t>Interest Income</t>
  </si>
  <si>
    <t>Interest Expense</t>
  </si>
  <si>
    <t>Foreign Exchange Differences</t>
  </si>
  <si>
    <t>Income from Investments</t>
  </si>
  <si>
    <t>Equity in Earnings of Affiliates</t>
  </si>
  <si>
    <t>Income Before Income Taxes</t>
  </si>
  <si>
    <t>Weighted Average Number of Ordinary Shares in Issue</t>
  </si>
  <si>
    <t>Number of Outstanding Shares as of End of Period</t>
  </si>
  <si>
    <t>Earnings per Share</t>
  </si>
  <si>
    <t>Net Debt (End of Period)</t>
  </si>
  <si>
    <t>Cash generated from Operations</t>
  </si>
  <si>
    <t>Cash from (used in) Investing Activities</t>
  </si>
  <si>
    <t>Cash from (used in) Financing Activities</t>
  </si>
  <si>
    <t>Effect of Exchange Rate Changes</t>
  </si>
  <si>
    <t>Net Increase (Decrease) in Cash and Cash Equivalents</t>
  </si>
  <si>
    <t>Free Cash flow per Share</t>
  </si>
  <si>
    <t>Monthly Fee and Traffic</t>
  </si>
  <si>
    <t>Total Consolidated Revenues - Group</t>
  </si>
  <si>
    <t>Total Consolidated Revenues - Segment Austria</t>
  </si>
  <si>
    <t>Total Consolidated Revenues - Int. Operations</t>
  </si>
  <si>
    <t>Material Expense</t>
  </si>
  <si>
    <t xml:space="preserve">Employee Costs </t>
  </si>
  <si>
    <t>Maintenance and Repairs</t>
  </si>
  <si>
    <t>Other Support services</t>
  </si>
  <si>
    <t>Total OPEX - Int. Operations</t>
  </si>
  <si>
    <t>Other Support Services</t>
  </si>
  <si>
    <t>1-12M 2009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</si>
</sst>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£&quot;;\-#,##0\ &quot;£&quot;"/>
    <numFmt numFmtId="179" formatCode="#,##0\ &quot;£&quot;;[Red]\-#,##0\ &quot;£&quot;"/>
    <numFmt numFmtId="180" formatCode="#,##0.00\ &quot;£&quot;;\-#,##0.00\ &quot;£&quot;"/>
    <numFmt numFmtId="181" formatCode="#,##0.00\ &quot;£&quot;;[Red]\-#,##0.00\ &quot;£&quot;"/>
    <numFmt numFmtId="182" formatCode="_-* #,##0\ &quot;£&quot;_-;\-* #,##0\ &quot;£&quot;_-;_-* &quot;-&quot;\ &quot;£&quot;_-;_-@_-"/>
    <numFmt numFmtId="183" formatCode="_-* #,##0\ _€_-;\-* #,##0\ _€_-;_-* &quot;-&quot;\ _€_-;_-@_-"/>
    <numFmt numFmtId="184" formatCode="_-* #,##0.00\ &quot;£&quot;_-;\-* #,##0.00\ &quot;£&quot;_-;_-* &quot;-&quot;??\ &quot;£&quot;_-;_-@_-"/>
    <numFmt numFmtId="185" formatCode="_-* #,##0.00\ _€_-;\-* #,##0.00\ _€_-;_-* &quot;-&quot;??\ _€_-;_-@_-"/>
    <numFmt numFmtId="186" formatCode="_-&quot;öS&quot;\ * #,##0_-;\-&quot;öS&quot;\ * #,##0_-;_-&quot;öS&quot;\ * &quot;-&quot;_-;_-@_-"/>
    <numFmt numFmtId="187" formatCode="_-&quot;öS&quot;\ * #,##0.00_-;\-&quot;öS&quot;\ * #,##0.00_-;_-&quot;öS&quot;\ * &quot;-&quot;??_-;_-@_-"/>
    <numFmt numFmtId="188" formatCode="#,##0.0"/>
    <numFmt numFmtId="189" formatCode="0.0%"/>
    <numFmt numFmtId="190" formatCode="0.000"/>
    <numFmt numFmtId="191" formatCode="#,##0.000"/>
    <numFmt numFmtId="192" formatCode="_-* #,##0\ _P_t_s_-;\-* #,##0\ _P_t_s_-;_-* &quot;-&quot;\ _P_t_s_-;_-@_-"/>
    <numFmt numFmtId="193" formatCode="_-* #,##0.00\ &quot;öS&quot;_-;\-* #,##0.00\ &quot;öS&quot;_-;_-* &quot;-&quot;??\ &quot;öS&quot;_-;_-@_-"/>
    <numFmt numFmtId="194" formatCode="_-* #,##0.00\ _ö_S_-;\-* #,##0.00\ _ö_S_-;_-* &quot;-&quot;??\ _ö_S_-;_-@_-"/>
    <numFmt numFmtId="195" formatCode="#,##0.0_ \P;[Red]\(#,##0.0\)\ \P"/>
    <numFmt numFmtId="196" formatCode="#,##0.0_);\(#,##0.0\)"/>
    <numFmt numFmtId="197" formatCode="#,##0.0\ \P;[Red]\-#,##0.0\ \P"/>
    <numFmt numFmtId="198" formatCode="0.0"/>
    <numFmt numFmtId="199" formatCode="_-* #,##0.0_-;\-* #,##0.0_-;_-* &quot;-&quot;??_-;_-@_-"/>
    <numFmt numFmtId="200" formatCode="_-* #,##0.000_-;\-* #,##0.000_-;_-* &quot;-&quot;??_-;_-@_-"/>
    <numFmt numFmtId="201" formatCode="#,##0,;\-#,##0,"/>
    <numFmt numFmtId="202" formatCode="_-* #,##0_-;\-* #,##0_-;_-* &quot;-&quot;??_-;_-@_-"/>
    <numFmt numFmtId="203" formatCode="#,##0.0;\(#,##0.0\)"/>
    <numFmt numFmtId="204" formatCode="\ #,##0,\ ;\-#,##0.0,;0.0\-"/>
    <numFmt numFmtId="205" formatCode="\ #,##0.0,\ ;\-#,##0.0,;0.0\-"/>
    <numFmt numFmtId="206" formatCode="_(* #,##0.0_);_(* \(#,##0.0\);_(* &quot;-&quot;?_);_(@_)"/>
    <numFmt numFmtId="207" formatCode="[$-409]h:mm:ss\ AM/PM"/>
    <numFmt numFmtId="208" formatCode="&quot;Ja&quot;;&quot;Ja&quot;;&quot;Nein&quot;"/>
    <numFmt numFmtId="209" formatCode="&quot;Wahr&quot;;&quot;Wahr&quot;;&quot;Falsch&quot;"/>
    <numFmt numFmtId="210" formatCode="&quot;Ein&quot;;&quot;Ein&quot;;&quot;Aus&quot;"/>
    <numFmt numFmtId="211" formatCode="[$€-2]\ #,##0.00_);[Red]\([$€-2]\ #,##0.00\)"/>
    <numFmt numFmtId="212" formatCode="#,##0.0000"/>
    <numFmt numFmtId="213" formatCode="#,##0.00000"/>
    <numFmt numFmtId="214" formatCode="\ #,##0,\ ;\-#,##0,;0\-"/>
    <numFmt numFmtId="215" formatCode="\ #,##0.00,\ ;\-#,##0.00,;0.00\-"/>
    <numFmt numFmtId="216" formatCode="_-* #,##0.0_-;\-* #,##0.0_-;_-* &quot;-&quot;?_-;_-@_-"/>
    <numFmt numFmtId="217" formatCode="[$-C07]dddd\,\ dd\.\ mmmm\ yyyy"/>
    <numFmt numFmtId="218" formatCode="@*."/>
    <numFmt numFmtId="219" formatCode="#,##0.000000"/>
    <numFmt numFmtId="220" formatCode="_-* #,##0.0000_-;\-* #,##0.0000_-;_-* &quot;-&quot;??_-;_-@_-"/>
    <numFmt numFmtId="221" formatCode="#,##0.0;&quot;(&quot;#,##0.0&quot;)&quot;"/>
  </numFmts>
  <fonts count="87">
    <font>
      <sz val="10"/>
      <name val="Arial"/>
      <family val="0"/>
    </font>
    <font>
      <sz val="10"/>
      <name val="Helv"/>
      <family val="0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Helv"/>
      <family val="0"/>
    </font>
    <font>
      <i/>
      <sz val="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sz val="10"/>
      <name val="MS Sans Serif"/>
      <family val="2"/>
    </font>
    <font>
      <sz val="9"/>
      <name val="Times New Roman"/>
      <family val="1"/>
    </font>
    <font>
      <sz val="10"/>
      <name val="Palatino"/>
      <family val="0"/>
    </font>
    <font>
      <sz val="10"/>
      <name val="Verdana"/>
      <family val="2"/>
    </font>
    <font>
      <sz val="8"/>
      <name val="Verdana"/>
      <family val="2"/>
    </font>
    <font>
      <sz val="10"/>
      <name val="Trebuchet MS"/>
      <family val="2"/>
    </font>
    <font>
      <sz val="24"/>
      <name val="Trebuchet MS"/>
      <family val="2"/>
    </font>
    <font>
      <sz val="18"/>
      <name val="Trebuchet MS"/>
      <family val="2"/>
    </font>
    <font>
      <b/>
      <sz val="18"/>
      <name val="Trebuchet MS"/>
      <family val="2"/>
    </font>
    <font>
      <b/>
      <sz val="11"/>
      <color indexed="63"/>
      <name val="Trebuchet MS"/>
      <family val="2"/>
    </font>
    <font>
      <sz val="8.5"/>
      <name val="Trebuchet MS"/>
      <family val="2"/>
    </font>
    <font>
      <sz val="9"/>
      <color indexed="24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i/>
      <sz val="10"/>
      <name val="Trebuchet MS"/>
      <family val="2"/>
    </font>
    <font>
      <b/>
      <sz val="16"/>
      <name val="Trebuchet MS"/>
      <family val="2"/>
    </font>
    <font>
      <sz val="10"/>
      <color indexed="63"/>
      <name val="Trebuchet MS"/>
      <family val="2"/>
    </font>
    <font>
      <b/>
      <sz val="11"/>
      <name val="Trebuchet MS"/>
      <family val="2"/>
    </font>
    <font>
      <b/>
      <sz val="10"/>
      <color indexed="63"/>
      <name val="Trebuchet MS"/>
      <family val="2"/>
    </font>
    <font>
      <sz val="11"/>
      <color indexed="63"/>
      <name val="Trebuchet MS"/>
      <family val="2"/>
    </font>
    <font>
      <b/>
      <sz val="12"/>
      <name val="Trebuchet MS"/>
      <family val="2"/>
    </font>
    <font>
      <sz val="10"/>
      <color indexed="22"/>
      <name val="Trebuchet MS"/>
      <family val="2"/>
    </font>
    <font>
      <sz val="10"/>
      <color indexed="9"/>
      <name val="Trebuchet MS"/>
      <family val="2"/>
    </font>
    <font>
      <b/>
      <sz val="16"/>
      <color indexed="9"/>
      <name val="Trebuchet MS"/>
      <family val="2"/>
    </font>
    <font>
      <b/>
      <sz val="10"/>
      <color indexed="9"/>
      <name val="Trebuchet MS"/>
      <family val="2"/>
    </font>
    <font>
      <b/>
      <sz val="11"/>
      <color indexed="9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8"/>
      <color indexed="9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24"/>
      <name val="Trebuchet MS"/>
      <family val="2"/>
    </font>
    <font>
      <b/>
      <u val="single"/>
      <sz val="24"/>
      <name val="Trebuchet MS"/>
      <family val="2"/>
    </font>
    <font>
      <u val="single"/>
      <sz val="24"/>
      <name val="Trebuchet MS"/>
      <family val="2"/>
    </font>
    <font>
      <i/>
      <sz val="10"/>
      <color indexed="9"/>
      <name val="Trebuchet MS"/>
      <family val="2"/>
    </font>
    <font>
      <b/>
      <sz val="10"/>
      <color indexed="12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rebuchet MS"/>
      <family val="2"/>
    </font>
    <font>
      <b/>
      <sz val="10"/>
      <color indexed="47"/>
      <name val="Trebuchet MS"/>
      <family val="2"/>
    </font>
    <font>
      <b/>
      <sz val="10"/>
      <color indexed="52"/>
      <name val="Trebuchet MS"/>
      <family val="2"/>
    </font>
    <font>
      <sz val="10"/>
      <color indexed="62"/>
      <name val="Trebuchet MS"/>
      <family val="2"/>
    </font>
    <font>
      <b/>
      <sz val="10"/>
      <color indexed="8"/>
      <name val="Trebuchet MS"/>
      <family val="2"/>
    </font>
    <font>
      <i/>
      <sz val="10"/>
      <color indexed="24"/>
      <name val="Trebuchet MS"/>
      <family val="2"/>
    </font>
    <font>
      <sz val="10"/>
      <color indexed="17"/>
      <name val="Trebuchet MS"/>
      <family val="2"/>
    </font>
    <font>
      <sz val="10"/>
      <color indexed="60"/>
      <name val="Trebuchet MS"/>
      <family val="2"/>
    </font>
    <font>
      <sz val="10"/>
      <color indexed="10"/>
      <name val="Trebuchet MS"/>
      <family val="2"/>
    </font>
    <font>
      <b/>
      <sz val="18"/>
      <color indexed="8"/>
      <name val="Cambria"/>
      <family val="2"/>
    </font>
    <font>
      <b/>
      <sz val="15"/>
      <color indexed="8"/>
      <name val="Trebuchet MS"/>
      <family val="2"/>
    </font>
    <font>
      <b/>
      <sz val="13"/>
      <color indexed="8"/>
      <name val="Trebuchet MS"/>
      <family val="2"/>
    </font>
    <font>
      <b/>
      <sz val="11"/>
      <color indexed="8"/>
      <name val="Trebuchet MS"/>
      <family val="2"/>
    </font>
    <font>
      <sz val="10"/>
      <color indexed="52"/>
      <name val="Trebuchet MS"/>
      <family val="2"/>
    </font>
    <font>
      <sz val="10"/>
      <color indexed="53"/>
      <name val="Trebuchet MS"/>
      <family val="2"/>
    </font>
    <font>
      <b/>
      <sz val="12"/>
      <color indexed="44"/>
      <name val="Trebuchet MS"/>
      <family val="2"/>
    </font>
    <font>
      <sz val="10"/>
      <color indexed="9"/>
      <name val="Arial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b/>
      <sz val="10"/>
      <color rgb="FF3F3F3F"/>
      <name val="Trebuchet MS"/>
      <family val="2"/>
    </font>
    <font>
      <b/>
      <sz val="10"/>
      <color rgb="FFFA7D00"/>
      <name val="Trebuchet MS"/>
      <family val="2"/>
    </font>
    <font>
      <sz val="10"/>
      <color rgb="FF3F3F76"/>
      <name val="Trebuchet MS"/>
      <family val="2"/>
    </font>
    <font>
      <b/>
      <sz val="10"/>
      <color theme="1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sz val="10"/>
      <color rgb="FF9C6500"/>
      <name val="Trebuchet MS"/>
      <family val="2"/>
    </font>
    <font>
      <sz val="10"/>
      <color rgb="FF9C0006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FA7D00"/>
      <name val="Trebuchet MS"/>
      <family val="2"/>
    </font>
    <font>
      <sz val="10"/>
      <color rgb="FFFF0000"/>
      <name val="Trebuchet MS"/>
      <family val="2"/>
    </font>
    <font>
      <b/>
      <sz val="10"/>
      <color theme="0"/>
      <name val="Trebuchet MS"/>
      <family val="2"/>
    </font>
    <font>
      <b/>
      <sz val="12"/>
      <color theme="4"/>
      <name val="Trebuchet MS"/>
      <family val="2"/>
    </font>
    <font>
      <i/>
      <sz val="10"/>
      <color theme="0"/>
      <name val="Trebuchet MS"/>
      <family val="2"/>
    </font>
    <font>
      <sz val="10"/>
      <color theme="0"/>
      <name val="Arial"/>
      <family val="2"/>
    </font>
    <font>
      <b/>
      <sz val="11"/>
      <color theme="0"/>
      <name val="Trebuchet MS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EF4E23"/>
        <bgColor indexed="64"/>
      </patternFill>
    </fill>
    <fill>
      <patternFill patternType="solid">
        <fgColor rgb="FF4D4D4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" fillId="0" borderId="0">
      <alignment/>
      <protection locked="0"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2" fillId="0" borderId="0">
      <alignment horizontal="center" wrapText="1"/>
      <protection locked="0"/>
    </xf>
    <xf numFmtId="201" fontId="0" fillId="0" borderId="0" applyFont="0" applyFill="0" applyBorder="0" applyAlignment="0" applyProtection="0"/>
    <xf numFmtId="0" fontId="68" fillId="26" borderId="1" applyNumberFormat="0" applyAlignment="0" applyProtection="0"/>
    <xf numFmtId="0" fontId="69" fillId="26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27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" fillId="28" borderId="0" applyNumberFormat="0" applyBorder="0" applyAlignment="0" applyProtection="0"/>
    <xf numFmtId="0" fontId="73" fillId="29" borderId="0" applyNumberFormat="0" applyBorder="0" applyAlignment="0" applyProtection="0"/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6" fillId="30" borderId="4" applyNumberFormat="0" applyBorder="0" applyAlignment="0" applyProtection="0"/>
    <xf numFmtId="196" fontId="8" fillId="31" borderId="0">
      <alignment/>
      <protection/>
    </xf>
    <xf numFmtId="195" fontId="0" fillId="0" borderId="0" applyNumberFormat="0" applyFill="0" applyBorder="0" applyAlignment="0" applyProtection="0"/>
    <xf numFmtId="196" fontId="0" fillId="32" borderId="0">
      <alignment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0" fillId="0" borderId="5">
      <alignment/>
      <protection/>
    </xf>
    <xf numFmtId="0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197" fontId="0" fillId="0" borderId="6" applyBorder="0" applyAlignment="0" applyProtection="0"/>
    <xf numFmtId="0" fontId="74" fillId="33" borderId="0" applyNumberFormat="0" applyBorder="0" applyAlignment="0" applyProtection="0"/>
    <xf numFmtId="4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4" borderId="7" applyNumberFormat="0" applyFont="0" applyAlignment="0" applyProtection="0"/>
    <xf numFmtId="0" fontId="0" fillId="0" borderId="0" applyNumberFormat="0" applyFill="0" applyBorder="0" applyAlignment="0" applyProtection="0"/>
    <xf numFmtId="14" fontId="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8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5" borderId="8" applyNumberFormat="0" applyProtection="0">
      <alignment horizontal="left" vertical="center" indent="1"/>
    </xf>
    <xf numFmtId="0" fontId="0" fillId="35" borderId="8" applyNumberFormat="0" applyProtection="0">
      <alignment horizontal="left" vertical="center" indent="1"/>
    </xf>
    <xf numFmtId="4" fontId="48" fillId="36" borderId="8" applyNumberFormat="0" applyProtection="0">
      <alignment horizontal="right" vertical="center"/>
    </xf>
    <xf numFmtId="0" fontId="46" fillId="0" borderId="0" applyNumberFormat="0" applyProtection="0">
      <alignment horizontal="left" vertical="center" wrapText="1" indent="1"/>
    </xf>
    <xf numFmtId="0" fontId="47" fillId="0" borderId="0" applyNumberFormat="0" applyProtection="0">
      <alignment horizontal="center" vertical="center"/>
    </xf>
    <xf numFmtId="0" fontId="75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203" fontId="13" fillId="0" borderId="0">
      <alignment horizontal="center" wrapText="1"/>
      <protection/>
    </xf>
    <xf numFmtId="0" fontId="0" fillId="0" borderId="0">
      <alignment/>
      <protection/>
    </xf>
    <xf numFmtId="0" fontId="0" fillId="0" borderId="9" applyFill="0" applyAlignment="0" applyProtection="0"/>
    <xf numFmtId="0" fontId="76" fillId="0" borderId="0" applyNumberFormat="0" applyFill="0" applyBorder="0" applyAlignment="0" applyProtection="0"/>
    <xf numFmtId="0" fontId="77" fillId="0" borderId="10" applyNumberFormat="0" applyFill="0" applyAlignment="0" applyProtection="0"/>
    <xf numFmtId="0" fontId="78" fillId="0" borderId="11" applyNumberFormat="0" applyFill="0" applyAlignment="0" applyProtection="0"/>
    <xf numFmtId="0" fontId="79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13" applyNumberFormat="0" applyFill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38" borderId="14" applyNumberFormat="0" applyAlignment="0" applyProtection="0"/>
  </cellStyleXfs>
  <cellXfs count="332">
    <xf numFmtId="0" fontId="0" fillId="0" borderId="0" xfId="0" applyAlignment="1">
      <alignment/>
    </xf>
    <xf numFmtId="0" fontId="14" fillId="0" borderId="0" xfId="15" applyFont="1" applyFill="1">
      <alignment/>
      <protection/>
    </xf>
    <xf numFmtId="0" fontId="15" fillId="0" borderId="0" xfId="15" applyFont="1" applyFill="1">
      <alignment/>
      <protection/>
    </xf>
    <xf numFmtId="0" fontId="15" fillId="0" borderId="0" xfId="15" applyFont="1" applyFill="1" applyAlignment="1">
      <alignment/>
      <protection/>
    </xf>
    <xf numFmtId="0" fontId="14" fillId="39" borderId="0" xfId="15" applyFont="1" applyFill="1">
      <alignment/>
      <protection/>
    </xf>
    <xf numFmtId="0" fontId="15" fillId="0" borderId="0" xfId="15" applyFont="1" applyFill="1" applyBorder="1">
      <alignment/>
      <protection/>
    </xf>
    <xf numFmtId="0" fontId="16" fillId="0" borderId="0" xfId="15" applyFont="1" applyFill="1" applyAlignment="1">
      <alignment/>
      <protection/>
    </xf>
    <xf numFmtId="0" fontId="16" fillId="0" borderId="0" xfId="15" applyFont="1" applyFill="1" applyBorder="1">
      <alignment/>
      <protection/>
    </xf>
    <xf numFmtId="0" fontId="16" fillId="0" borderId="0" xfId="15" applyFont="1" applyFill="1">
      <alignment/>
      <protection/>
    </xf>
    <xf numFmtId="0" fontId="17" fillId="0" borderId="0" xfId="15" applyFont="1" applyFill="1">
      <alignment/>
      <protection/>
    </xf>
    <xf numFmtId="0" fontId="21" fillId="0" borderId="0" xfId="15" applyFont="1" applyFill="1">
      <alignment/>
      <protection/>
    </xf>
    <xf numFmtId="0" fontId="22" fillId="0" borderId="0" xfId="15" applyFont="1" applyFill="1" applyBorder="1">
      <alignment/>
      <protection/>
    </xf>
    <xf numFmtId="0" fontId="14" fillId="0" borderId="0" xfId="15" applyFont="1" applyFill="1" applyBorder="1">
      <alignment/>
      <protection/>
    </xf>
    <xf numFmtId="9" fontId="14" fillId="0" borderId="0" xfId="89" applyFont="1" applyFill="1" applyBorder="1" applyAlignment="1">
      <alignment/>
    </xf>
    <xf numFmtId="198" fontId="14" fillId="0" borderId="0" xfId="89" applyNumberFormat="1" applyFont="1" applyFill="1" applyBorder="1" applyAlignment="1">
      <alignment/>
    </xf>
    <xf numFmtId="0" fontId="24" fillId="0" borderId="0" xfId="15" applyFont="1" applyFill="1" applyBorder="1" applyAlignment="1">
      <alignment horizontal="left" vertical="center"/>
      <protection/>
    </xf>
    <xf numFmtId="0" fontId="14" fillId="0" borderId="0" xfId="15" applyFont="1" applyFill="1" applyAlignment="1">
      <alignment horizontal="right"/>
      <protection/>
    </xf>
    <xf numFmtId="0" fontId="22" fillId="0" borderId="0" xfId="15" applyFont="1" applyFill="1">
      <alignment/>
      <protection/>
    </xf>
    <xf numFmtId="0" fontId="21" fillId="0" borderId="0" xfId="15" applyFont="1" applyFill="1" applyAlignment="1">
      <alignment horizontal="right"/>
      <protection/>
    </xf>
    <xf numFmtId="0" fontId="27" fillId="0" borderId="0" xfId="15" applyFont="1" applyFill="1" applyBorder="1">
      <alignment/>
      <protection/>
    </xf>
    <xf numFmtId="0" fontId="25" fillId="0" borderId="0" xfId="15" applyFont="1" applyFill="1" applyBorder="1" applyAlignment="1">
      <alignment horizontal="center"/>
      <protection/>
    </xf>
    <xf numFmtId="0" fontId="25" fillId="0" borderId="0" xfId="15" applyFont="1" applyFill="1" applyBorder="1">
      <alignment/>
      <protection/>
    </xf>
    <xf numFmtId="198" fontId="14" fillId="0" borderId="0" xfId="15" applyNumberFormat="1" applyFont="1" applyFill="1" applyBorder="1" applyAlignment="1">
      <alignment horizontal="right"/>
      <protection/>
    </xf>
    <xf numFmtId="0" fontId="14" fillId="0" borderId="9" xfId="15" applyFont="1" applyFill="1" applyBorder="1">
      <alignment/>
      <protection/>
    </xf>
    <xf numFmtId="0" fontId="25" fillId="0" borderId="0" xfId="15" applyFont="1" applyFill="1">
      <alignment/>
      <protection/>
    </xf>
    <xf numFmtId="188" fontId="25" fillId="0" borderId="0" xfId="15" applyNumberFormat="1" applyFont="1" applyFill="1" applyBorder="1">
      <alignment/>
      <protection/>
    </xf>
    <xf numFmtId="0" fontId="21" fillId="0" borderId="0" xfId="15" applyFont="1" applyFill="1" applyBorder="1">
      <alignment/>
      <protection/>
    </xf>
    <xf numFmtId="189" fontId="25" fillId="0" borderId="0" xfId="89" applyNumberFormat="1" applyFont="1" applyFill="1" applyBorder="1" applyAlignment="1">
      <alignment horizontal="right"/>
    </xf>
    <xf numFmtId="199" fontId="14" fillId="0" borderId="0" xfId="54" applyNumberFormat="1" applyFont="1" applyFill="1" applyBorder="1" applyAlignment="1">
      <alignment/>
    </xf>
    <xf numFmtId="198" fontId="14" fillId="39" borderId="0" xfId="15" applyNumberFormat="1" applyFont="1" applyFill="1" applyBorder="1">
      <alignment/>
      <protection/>
    </xf>
    <xf numFmtId="198" fontId="14" fillId="0" borderId="0" xfId="15" applyNumberFormat="1" applyFont="1" applyFill="1" applyBorder="1">
      <alignment/>
      <protection/>
    </xf>
    <xf numFmtId="0" fontId="30" fillId="0" borderId="0" xfId="15" applyFont="1" applyFill="1" applyBorder="1">
      <alignment/>
      <protection/>
    </xf>
    <xf numFmtId="0" fontId="14" fillId="0" borderId="0" xfId="15" applyFont="1" applyFill="1" applyAlignment="1">
      <alignment wrapText="1"/>
      <protection/>
    </xf>
    <xf numFmtId="0" fontId="14" fillId="0" borderId="0" xfId="15" applyFont="1" applyAlignment="1">
      <alignment wrapText="1"/>
      <protection/>
    </xf>
    <xf numFmtId="189" fontId="14" fillId="0" borderId="0" xfId="89" applyNumberFormat="1" applyFont="1" applyFill="1" applyBorder="1" applyAlignment="1">
      <alignment/>
    </xf>
    <xf numFmtId="188" fontId="21" fillId="0" borderId="0" xfId="15" applyNumberFormat="1" applyFont="1" applyFill="1" applyBorder="1" applyAlignment="1">
      <alignment horizontal="right"/>
      <protection/>
    </xf>
    <xf numFmtId="0" fontId="25" fillId="0" borderId="0" xfId="15" applyFont="1" applyFill="1" applyBorder="1" applyAlignment="1">
      <alignment/>
      <protection/>
    </xf>
    <xf numFmtId="189" fontId="14" fillId="0" borderId="0" xfId="89" applyNumberFormat="1" applyFont="1" applyFill="1" applyAlignment="1">
      <alignment/>
    </xf>
    <xf numFmtId="0" fontId="14" fillId="0" borderId="0" xfId="15" applyFont="1" applyFill="1" applyBorder="1" applyAlignment="1">
      <alignment/>
      <protection/>
    </xf>
    <xf numFmtId="189" fontId="14" fillId="0" borderId="0" xfId="89" applyNumberFormat="1" applyFont="1" applyFill="1" applyAlignment="1">
      <alignment/>
    </xf>
    <xf numFmtId="198" fontId="31" fillId="0" borderId="0" xfId="15" applyNumberFormat="1" applyFont="1" applyFill="1" applyBorder="1">
      <alignment/>
      <protection/>
    </xf>
    <xf numFmtId="189" fontId="14" fillId="0" borderId="0" xfId="89" applyNumberFormat="1" applyFont="1" applyFill="1" applyBorder="1" applyAlignment="1">
      <alignment horizontal="right"/>
    </xf>
    <xf numFmtId="198" fontId="24" fillId="0" borderId="0" xfId="89" applyNumberFormat="1" applyFont="1" applyFill="1" applyBorder="1" applyAlignment="1">
      <alignment vertical="center"/>
    </xf>
    <xf numFmtId="0" fontId="32" fillId="0" borderId="0" xfId="15" applyFont="1" applyFill="1" applyBorder="1" applyAlignment="1">
      <alignment horizontal="left" vertical="center"/>
      <protection/>
    </xf>
    <xf numFmtId="0" fontId="33" fillId="0" borderId="0" xfId="15" applyFont="1" applyFill="1">
      <alignment/>
      <protection/>
    </xf>
    <xf numFmtId="0" fontId="31" fillId="0" borderId="0" xfId="15" applyFont="1" applyFill="1" applyBorder="1">
      <alignment/>
      <protection/>
    </xf>
    <xf numFmtId="198" fontId="28" fillId="0" borderId="0" xfId="89" applyNumberFormat="1" applyFont="1" applyFill="1" applyBorder="1" applyAlignment="1">
      <alignment horizontal="right"/>
    </xf>
    <xf numFmtId="188" fontId="27" fillId="0" borderId="0" xfId="101" applyNumberFormat="1" applyFont="1" applyFill="1" applyBorder="1">
      <alignment/>
      <protection/>
    </xf>
    <xf numFmtId="188" fontId="25" fillId="0" borderId="0" xfId="101" applyNumberFormat="1" applyFont="1" applyFill="1" applyBorder="1">
      <alignment/>
      <protection/>
    </xf>
    <xf numFmtId="0" fontId="27" fillId="0" borderId="0" xfId="101" applyFont="1" applyFill="1">
      <alignment/>
      <protection/>
    </xf>
    <xf numFmtId="3" fontId="25" fillId="0" borderId="0" xfId="101" applyNumberFormat="1" applyFont="1" applyFill="1" applyBorder="1">
      <alignment/>
      <protection/>
    </xf>
    <xf numFmtId="4" fontId="25" fillId="0" borderId="0" xfId="101" applyNumberFormat="1" applyFont="1" applyFill="1" applyBorder="1">
      <alignment/>
      <protection/>
    </xf>
    <xf numFmtId="188" fontId="14" fillId="0" borderId="0" xfId="101" applyNumberFormat="1" applyFont="1" applyFill="1" applyBorder="1">
      <alignment/>
      <protection/>
    </xf>
    <xf numFmtId="0" fontId="14" fillId="0" borderId="0" xfId="101" applyFont="1" applyFill="1" applyBorder="1">
      <alignment/>
      <protection/>
    </xf>
    <xf numFmtId="1" fontId="18" fillId="0" borderId="0" xfId="15" applyNumberFormat="1" applyFont="1" applyFill="1" applyBorder="1" applyAlignment="1">
      <alignment horizontal="center"/>
      <protection/>
    </xf>
    <xf numFmtId="205" fontId="25" fillId="0" borderId="0" xfId="101" applyNumberFormat="1" applyFont="1" applyFill="1" applyBorder="1" applyAlignment="1">
      <alignment horizontal="right"/>
      <protection/>
    </xf>
    <xf numFmtId="205" fontId="27" fillId="0" borderId="0" xfId="101" applyNumberFormat="1" applyFont="1" applyFill="1" applyBorder="1" applyAlignment="1">
      <alignment horizontal="right"/>
      <protection/>
    </xf>
    <xf numFmtId="198" fontId="31" fillId="0" borderId="0" xfId="89" applyNumberFormat="1" applyFont="1" applyFill="1" applyBorder="1" applyAlignment="1">
      <alignment/>
    </xf>
    <xf numFmtId="203" fontId="14" fillId="0" borderId="0" xfId="102" applyFont="1" applyBorder="1" applyAlignment="1">
      <alignment horizontal="right" wrapText="1"/>
      <protection/>
    </xf>
    <xf numFmtId="0" fontId="14" fillId="0" borderId="0" xfId="15" applyFont="1" applyBorder="1" applyAlignment="1">
      <alignment wrapText="1"/>
      <protection/>
    </xf>
    <xf numFmtId="188" fontId="21" fillId="0" borderId="0" xfId="101" applyNumberFormat="1" applyFont="1" applyFill="1" applyBorder="1">
      <alignment/>
      <protection/>
    </xf>
    <xf numFmtId="0" fontId="21" fillId="0" borderId="0" xfId="101" applyFont="1" applyFill="1">
      <alignment/>
      <protection/>
    </xf>
    <xf numFmtId="189" fontId="21" fillId="0" borderId="0" xfId="89" applyNumberFormat="1" applyFont="1" applyFill="1" applyBorder="1" applyAlignment="1">
      <alignment horizontal="right"/>
    </xf>
    <xf numFmtId="0" fontId="21" fillId="0" borderId="0" xfId="101" applyFont="1" applyFill="1" applyBorder="1">
      <alignment/>
      <protection/>
    </xf>
    <xf numFmtId="0" fontId="14" fillId="0" borderId="15" xfId="15" applyFont="1" applyFill="1" applyBorder="1" applyAlignment="1">
      <alignment horizontal="center"/>
      <protection/>
    </xf>
    <xf numFmtId="0" fontId="14" fillId="0" borderId="0" xfId="101" applyFont="1" applyFill="1">
      <alignment/>
      <protection/>
    </xf>
    <xf numFmtId="3" fontId="14" fillId="0" borderId="0" xfId="101" applyNumberFormat="1" applyFont="1" applyFill="1" applyBorder="1">
      <alignment/>
      <protection/>
    </xf>
    <xf numFmtId="188" fontId="14" fillId="0" borderId="0" xfId="15" applyNumberFormat="1" applyFont="1" applyFill="1" applyBorder="1">
      <alignment/>
      <protection/>
    </xf>
    <xf numFmtId="4" fontId="14" fillId="0" borderId="0" xfId="15" applyNumberFormat="1" applyFont="1" applyFill="1">
      <alignment/>
      <protection/>
    </xf>
    <xf numFmtId="4" fontId="21" fillId="0" borderId="0" xfId="15" applyNumberFormat="1" applyFont="1" applyFill="1" applyBorder="1">
      <alignment/>
      <protection/>
    </xf>
    <xf numFmtId="4" fontId="14" fillId="0" borderId="0" xfId="15" applyNumberFormat="1" applyFont="1" applyFill="1" applyBorder="1">
      <alignment/>
      <protection/>
    </xf>
    <xf numFmtId="1" fontId="26" fillId="0" borderId="0" xfId="15" applyNumberFormat="1" applyFont="1" applyFill="1" applyBorder="1" applyAlignment="1">
      <alignment horizontal="right"/>
      <protection/>
    </xf>
    <xf numFmtId="0" fontId="38" fillId="0" borderId="0" xfId="15" applyFont="1" applyFill="1" applyAlignment="1">
      <alignment/>
      <protection/>
    </xf>
    <xf numFmtId="0" fontId="39" fillId="0" borderId="0" xfId="15" applyFont="1" applyFill="1" applyAlignment="1">
      <alignment/>
      <protection/>
    </xf>
    <xf numFmtId="189" fontId="40" fillId="0" borderId="0" xfId="89" applyNumberFormat="1" applyFont="1" applyFill="1" applyBorder="1" applyAlignment="1">
      <alignment horizontal="center" vertical="top"/>
    </xf>
    <xf numFmtId="189" fontId="21" fillId="0" borderId="0" xfId="89" applyNumberFormat="1" applyFont="1" applyFill="1" applyBorder="1" applyAlignment="1">
      <alignment/>
    </xf>
    <xf numFmtId="189" fontId="14" fillId="0" borderId="0" xfId="15" applyNumberFormat="1" applyFont="1" applyFill="1" applyBorder="1">
      <alignment/>
      <protection/>
    </xf>
    <xf numFmtId="0" fontId="14" fillId="39" borderId="0" xfId="15" applyFont="1" applyFill="1" applyBorder="1">
      <alignment/>
      <protection/>
    </xf>
    <xf numFmtId="13" fontId="14" fillId="0" borderId="0" xfId="54" applyNumberFormat="1" applyFont="1" applyFill="1" applyBorder="1" applyAlignment="1">
      <alignment/>
    </xf>
    <xf numFmtId="3" fontId="14" fillId="39" borderId="0" xfId="89" applyNumberFormat="1" applyFont="1" applyFill="1" applyBorder="1" applyAlignment="1">
      <alignment/>
    </xf>
    <xf numFmtId="3" fontId="14" fillId="0" borderId="0" xfId="89" applyNumberFormat="1" applyFont="1" applyFill="1" applyBorder="1" applyAlignment="1">
      <alignment/>
    </xf>
    <xf numFmtId="0" fontId="21" fillId="39" borderId="0" xfId="15" applyFont="1" applyFill="1">
      <alignment/>
      <protection/>
    </xf>
    <xf numFmtId="3" fontId="21" fillId="39" borderId="0" xfId="89" applyNumberFormat="1" applyFont="1" applyFill="1" applyBorder="1" applyAlignment="1">
      <alignment/>
    </xf>
    <xf numFmtId="3" fontId="21" fillId="0" borderId="0" xfId="89" applyNumberFormat="1" applyFont="1" applyFill="1" applyBorder="1" applyAlignment="1">
      <alignment/>
    </xf>
    <xf numFmtId="188" fontId="21" fillId="0" borderId="0" xfId="89" applyNumberFormat="1" applyFont="1" applyFill="1" applyBorder="1" applyAlignment="1">
      <alignment/>
    </xf>
    <xf numFmtId="188" fontId="14" fillId="0" borderId="0" xfId="89" applyNumberFormat="1" applyFont="1" applyFill="1" applyBorder="1" applyAlignment="1">
      <alignment/>
    </xf>
    <xf numFmtId="189" fontId="14" fillId="0" borderId="0" xfId="89" applyNumberFormat="1" applyFont="1" applyFill="1" applyAlignment="1">
      <alignment horizontal="right"/>
    </xf>
    <xf numFmtId="189" fontId="14" fillId="0" borderId="0" xfId="54" applyNumberFormat="1" applyFont="1" applyFill="1" applyBorder="1" applyAlignment="1">
      <alignment horizontal="right"/>
    </xf>
    <xf numFmtId="189" fontId="21" fillId="0" borderId="0" xfId="54" applyNumberFormat="1" applyFont="1" applyFill="1" applyBorder="1" applyAlignment="1">
      <alignment horizontal="right"/>
    </xf>
    <xf numFmtId="188" fontId="14" fillId="0" borderId="0" xfId="15" applyNumberFormat="1" applyFont="1" applyFill="1" applyBorder="1" applyAlignment="1">
      <alignment horizontal="right"/>
      <protection/>
    </xf>
    <xf numFmtId="0" fontId="35" fillId="0" borderId="0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center"/>
      <protection/>
    </xf>
    <xf numFmtId="0" fontId="29" fillId="0" borderId="0" xfId="15" applyFont="1" applyFill="1" applyBorder="1">
      <alignment/>
      <protection/>
    </xf>
    <xf numFmtId="199" fontId="14" fillId="0" borderId="0" xfId="54" applyNumberFormat="1" applyFont="1" applyFill="1" applyBorder="1" applyAlignment="1">
      <alignment horizontal="right"/>
    </xf>
    <xf numFmtId="189" fontId="14" fillId="0" borderId="0" xfId="15" applyNumberFormat="1" applyFont="1" applyFill="1" applyBorder="1" applyAlignment="1">
      <alignment horizontal="right"/>
      <protection/>
    </xf>
    <xf numFmtId="202" fontId="14" fillId="0" borderId="0" xfId="54" applyNumberFormat="1" applyFont="1" applyFill="1" applyBorder="1" applyAlignment="1">
      <alignment horizontal="right"/>
    </xf>
    <xf numFmtId="189" fontId="14" fillId="0" borderId="0" xfId="89" applyNumberFormat="1" applyFont="1" applyFill="1" applyBorder="1" applyAlignment="1">
      <alignment horizontal="right" vertical="center"/>
    </xf>
    <xf numFmtId="199" fontId="14" fillId="0" borderId="0" xfId="54" applyNumberFormat="1" applyFont="1" applyFill="1" applyBorder="1" applyAlignment="1">
      <alignment horizontal="right" vertical="center"/>
    </xf>
    <xf numFmtId="199" fontId="21" fillId="0" borderId="0" xfId="54" applyNumberFormat="1" applyFont="1" applyFill="1" applyBorder="1" applyAlignment="1">
      <alignment horizontal="right" vertical="center"/>
    </xf>
    <xf numFmtId="199" fontId="14" fillId="0" borderId="0" xfId="54" applyNumberFormat="1" applyFont="1" applyFill="1" applyBorder="1" applyAlignment="1">
      <alignment vertical="center"/>
    </xf>
    <xf numFmtId="202" fontId="14" fillId="0" borderId="0" xfId="54" applyNumberFormat="1" applyFont="1" applyFill="1" applyBorder="1" applyAlignment="1">
      <alignment horizontal="right" vertical="center"/>
    </xf>
    <xf numFmtId="189" fontId="14" fillId="0" borderId="0" xfId="54" applyNumberFormat="1" applyFont="1" applyFill="1" applyBorder="1" applyAlignment="1">
      <alignment horizontal="right" vertical="center"/>
    </xf>
    <xf numFmtId="198" fontId="14" fillId="0" borderId="0" xfId="54" applyNumberFormat="1" applyFont="1" applyFill="1" applyBorder="1" applyAlignment="1">
      <alignment horizontal="right" vertical="center"/>
    </xf>
    <xf numFmtId="198" fontId="21" fillId="0" borderId="0" xfId="54" applyNumberFormat="1" applyFont="1" applyFill="1" applyBorder="1" applyAlignment="1">
      <alignment horizontal="right" vertical="center"/>
    </xf>
    <xf numFmtId="0" fontId="14" fillId="35" borderId="0" xfId="15" applyFont="1" applyFill="1">
      <alignment/>
      <protection/>
    </xf>
    <xf numFmtId="198" fontId="14" fillId="35" borderId="0" xfId="15" applyNumberFormat="1" applyFont="1" applyFill="1" applyBorder="1">
      <alignment/>
      <protection/>
    </xf>
    <xf numFmtId="1" fontId="26" fillId="35" borderId="0" xfId="15" applyNumberFormat="1" applyFont="1" applyFill="1" applyBorder="1" applyAlignment="1">
      <alignment horizontal="right"/>
      <protection/>
    </xf>
    <xf numFmtId="199" fontId="14" fillId="35" borderId="0" xfId="54" applyNumberFormat="1" applyFont="1" applyFill="1" applyBorder="1" applyAlignment="1">
      <alignment/>
    </xf>
    <xf numFmtId="189" fontId="14" fillId="35" borderId="0" xfId="15" applyNumberFormat="1" applyFont="1" applyFill="1" applyBorder="1" applyAlignment="1">
      <alignment horizontal="right"/>
      <protection/>
    </xf>
    <xf numFmtId="189" fontId="14" fillId="35" borderId="0" xfId="89" applyNumberFormat="1" applyFont="1" applyFill="1" applyBorder="1" applyAlignment="1">
      <alignment horizontal="right" vertical="center"/>
    </xf>
    <xf numFmtId="188" fontId="14" fillId="35" borderId="0" xfId="15" applyNumberFormat="1" applyFont="1" applyFill="1" applyBorder="1" applyAlignment="1">
      <alignment horizontal="right"/>
      <protection/>
    </xf>
    <xf numFmtId="188" fontId="21" fillId="35" borderId="0" xfId="15" applyNumberFormat="1" applyFont="1" applyFill="1" applyBorder="1" applyAlignment="1">
      <alignment horizontal="right"/>
      <protection/>
    </xf>
    <xf numFmtId="199" fontId="14" fillId="35" borderId="0" xfId="54" applyNumberFormat="1" applyFont="1" applyFill="1" applyBorder="1" applyAlignment="1">
      <alignment horizontal="right"/>
    </xf>
    <xf numFmtId="202" fontId="14" fillId="35" borderId="0" xfId="54" applyNumberFormat="1" applyFont="1" applyFill="1" applyBorder="1" applyAlignment="1">
      <alignment horizontal="right"/>
    </xf>
    <xf numFmtId="198" fontId="14" fillId="35" borderId="0" xfId="15" applyNumberFormat="1" applyFont="1" applyFill="1" applyBorder="1" applyAlignment="1">
      <alignment horizontal="right"/>
      <protection/>
    </xf>
    <xf numFmtId="199" fontId="14" fillId="35" borderId="0" xfId="54" applyNumberFormat="1" applyFont="1" applyFill="1" applyBorder="1" applyAlignment="1">
      <alignment horizontal="right" vertical="center"/>
    </xf>
    <xf numFmtId="199" fontId="21" fillId="35" borderId="0" xfId="54" applyNumberFormat="1" applyFont="1" applyFill="1" applyBorder="1" applyAlignment="1">
      <alignment horizontal="right" vertical="center"/>
    </xf>
    <xf numFmtId="199" fontId="14" fillId="35" borderId="0" xfId="54" applyNumberFormat="1" applyFont="1" applyFill="1" applyBorder="1" applyAlignment="1">
      <alignment vertical="center"/>
    </xf>
    <xf numFmtId="202" fontId="14" fillId="35" borderId="0" xfId="54" applyNumberFormat="1" applyFont="1" applyFill="1" applyBorder="1" applyAlignment="1">
      <alignment horizontal="right" vertical="center"/>
    </xf>
    <xf numFmtId="189" fontId="14" fillId="35" borderId="0" xfId="54" applyNumberFormat="1" applyFont="1" applyFill="1" applyBorder="1" applyAlignment="1">
      <alignment horizontal="right" vertical="center"/>
    </xf>
    <xf numFmtId="198" fontId="14" fillId="35" borderId="0" xfId="54" applyNumberFormat="1" applyFont="1" applyFill="1" applyBorder="1" applyAlignment="1">
      <alignment horizontal="right" vertical="center"/>
    </xf>
    <xf numFmtId="198" fontId="21" fillId="35" borderId="0" xfId="54" applyNumberFormat="1" applyFont="1" applyFill="1" applyBorder="1" applyAlignment="1">
      <alignment horizontal="right" vertical="center"/>
    </xf>
    <xf numFmtId="0" fontId="21" fillId="0" borderId="9" xfId="15" applyFont="1" applyFill="1" applyBorder="1">
      <alignment/>
      <protection/>
    </xf>
    <xf numFmtId="0" fontId="14" fillId="0" borderId="9" xfId="15" applyFont="1" applyFill="1" applyBorder="1" applyAlignment="1">
      <alignment horizontal="center"/>
      <protection/>
    </xf>
    <xf numFmtId="189" fontId="14" fillId="0" borderId="9" xfId="89" applyNumberFormat="1" applyFont="1" applyFill="1" applyBorder="1" applyAlignment="1">
      <alignment/>
    </xf>
    <xf numFmtId="0" fontId="21" fillId="39" borderId="0" xfId="15" applyFont="1" applyFill="1" applyBorder="1">
      <alignment/>
      <protection/>
    </xf>
    <xf numFmtId="0" fontId="39" fillId="0" borderId="0" xfId="15" applyFont="1" applyFill="1" applyBorder="1" applyAlignment="1">
      <alignment/>
      <protection/>
    </xf>
    <xf numFmtId="0" fontId="33" fillId="0" borderId="0" xfId="15" applyFont="1" applyFill="1" applyBorder="1">
      <alignment/>
      <protection/>
    </xf>
    <xf numFmtId="0" fontId="14" fillId="0" borderId="16" xfId="15" applyFont="1" applyFill="1" applyBorder="1">
      <alignment/>
      <protection/>
    </xf>
    <xf numFmtId="188" fontId="14" fillId="0" borderId="9" xfId="15" applyNumberFormat="1" applyFont="1" applyFill="1" applyBorder="1" applyAlignment="1">
      <alignment horizontal="right"/>
      <protection/>
    </xf>
    <xf numFmtId="188" fontId="31" fillId="40" borderId="9" xfId="15" applyNumberFormat="1" applyFont="1" applyFill="1" applyBorder="1">
      <alignment/>
      <protection/>
    </xf>
    <xf numFmtId="188" fontId="31" fillId="40" borderId="0" xfId="15" applyNumberFormat="1" applyFont="1" applyFill="1" applyBorder="1">
      <alignment/>
      <protection/>
    </xf>
    <xf numFmtId="188" fontId="33" fillId="40" borderId="0" xfId="15" applyNumberFormat="1" applyFont="1" applyFill="1" applyBorder="1">
      <alignment/>
      <protection/>
    </xf>
    <xf numFmtId="189" fontId="31" fillId="40" borderId="0" xfId="15" applyNumberFormat="1" applyFont="1" applyFill="1" applyBorder="1">
      <alignment/>
      <protection/>
    </xf>
    <xf numFmtId="189" fontId="31" fillId="40" borderId="9" xfId="15" applyNumberFormat="1" applyFont="1" applyFill="1" applyBorder="1">
      <alignment/>
      <protection/>
    </xf>
    <xf numFmtId="199" fontId="31" fillId="40" borderId="0" xfId="54" applyNumberFormat="1" applyFont="1" applyFill="1" applyBorder="1" applyAlignment="1">
      <alignment/>
    </xf>
    <xf numFmtId="1" fontId="34" fillId="40" borderId="0" xfId="15" applyNumberFormat="1" applyFont="1" applyFill="1" applyBorder="1" applyAlignment="1">
      <alignment horizontal="right"/>
      <protection/>
    </xf>
    <xf numFmtId="189" fontId="31" fillId="40" borderId="0" xfId="15" applyNumberFormat="1" applyFont="1" applyFill="1" applyBorder="1" applyAlignment="1">
      <alignment horizontal="right"/>
      <protection/>
    </xf>
    <xf numFmtId="189" fontId="31" fillId="40" borderId="0" xfId="89" applyNumberFormat="1" applyFont="1" applyFill="1" applyBorder="1" applyAlignment="1">
      <alignment horizontal="right" vertical="center"/>
    </xf>
    <xf numFmtId="188" fontId="31" fillId="40" borderId="0" xfId="15" applyNumberFormat="1" applyFont="1" applyFill="1" applyBorder="1" applyAlignment="1">
      <alignment horizontal="right"/>
      <protection/>
    </xf>
    <xf numFmtId="188" fontId="33" fillId="40" borderId="0" xfId="15" applyNumberFormat="1" applyFont="1" applyFill="1" applyBorder="1" applyAlignment="1">
      <alignment horizontal="right"/>
      <protection/>
    </xf>
    <xf numFmtId="199" fontId="31" fillId="40" borderId="0" xfId="54" applyNumberFormat="1" applyFont="1" applyFill="1" applyBorder="1" applyAlignment="1">
      <alignment horizontal="right"/>
    </xf>
    <xf numFmtId="202" fontId="31" fillId="40" borderId="0" xfId="54" applyNumberFormat="1" applyFont="1" applyFill="1" applyBorder="1" applyAlignment="1">
      <alignment horizontal="right"/>
    </xf>
    <xf numFmtId="199" fontId="31" fillId="40" borderId="0" xfId="54" applyNumberFormat="1" applyFont="1" applyFill="1" applyBorder="1" applyAlignment="1">
      <alignment horizontal="right" vertical="center"/>
    </xf>
    <xf numFmtId="199" fontId="33" fillId="40" borderId="0" xfId="54" applyNumberFormat="1" applyFont="1" applyFill="1" applyBorder="1" applyAlignment="1">
      <alignment horizontal="right" vertical="center"/>
    </xf>
    <xf numFmtId="202" fontId="31" fillId="40" borderId="0" xfId="54" applyNumberFormat="1" applyFont="1" applyFill="1" applyBorder="1" applyAlignment="1">
      <alignment horizontal="right" vertical="center"/>
    </xf>
    <xf numFmtId="189" fontId="31" fillId="40" borderId="0" xfId="54" applyNumberFormat="1" applyFont="1" applyFill="1" applyBorder="1" applyAlignment="1">
      <alignment horizontal="right" vertical="center"/>
    </xf>
    <xf numFmtId="198" fontId="31" fillId="40" borderId="0" xfId="54" applyNumberFormat="1" applyFont="1" applyFill="1" applyBorder="1" applyAlignment="1">
      <alignment horizontal="right" vertical="center"/>
    </xf>
    <xf numFmtId="198" fontId="33" fillId="40" borderId="0" xfId="54" applyNumberFormat="1" applyFont="1" applyFill="1" applyBorder="1" applyAlignment="1">
      <alignment horizontal="right" vertical="center"/>
    </xf>
    <xf numFmtId="189" fontId="31" fillId="40" borderId="0" xfId="89" applyNumberFormat="1" applyFont="1" applyFill="1" applyBorder="1" applyAlignment="1">
      <alignment/>
    </xf>
    <xf numFmtId="3" fontId="31" fillId="40" borderId="0" xfId="89" applyNumberFormat="1" applyFont="1" applyFill="1" applyBorder="1" applyAlignment="1">
      <alignment/>
    </xf>
    <xf numFmtId="3" fontId="33" fillId="40" borderId="0" xfId="89" applyNumberFormat="1" applyFont="1" applyFill="1" applyBorder="1" applyAlignment="1">
      <alignment/>
    </xf>
    <xf numFmtId="188" fontId="33" fillId="40" borderId="0" xfId="89" applyNumberFormat="1" applyFont="1" applyFill="1" applyBorder="1" applyAlignment="1">
      <alignment/>
    </xf>
    <xf numFmtId="188" fontId="31" fillId="40" borderId="0" xfId="89" applyNumberFormat="1" applyFont="1" applyFill="1" applyBorder="1" applyAlignment="1">
      <alignment/>
    </xf>
    <xf numFmtId="188" fontId="33" fillId="40" borderId="0" xfId="101" applyNumberFormat="1" applyFont="1" applyFill="1" applyBorder="1">
      <alignment/>
      <protection/>
    </xf>
    <xf numFmtId="3" fontId="31" fillId="40" borderId="0" xfId="101" applyNumberFormat="1" applyFont="1" applyFill="1" applyBorder="1">
      <alignment/>
      <protection/>
    </xf>
    <xf numFmtId="0" fontId="41" fillId="0" borderId="0" xfId="15" applyFont="1" applyFill="1" applyAlignment="1">
      <alignment horizontal="left"/>
      <protection/>
    </xf>
    <xf numFmtId="0" fontId="41" fillId="0" borderId="15" xfId="15" applyFont="1" applyFill="1" applyBorder="1" applyAlignment="1">
      <alignment/>
      <protection/>
    </xf>
    <xf numFmtId="0" fontId="15" fillId="0" borderId="15" xfId="15" applyFont="1" applyFill="1" applyBorder="1" applyAlignment="1">
      <alignment/>
      <protection/>
    </xf>
    <xf numFmtId="0" fontId="42" fillId="0" borderId="0" xfId="65" applyFont="1" applyFill="1" applyAlignment="1" applyProtection="1">
      <alignment horizontal="left" vertical="center"/>
      <protection/>
    </xf>
    <xf numFmtId="0" fontId="43" fillId="0" borderId="0" xfId="65" applyFont="1" applyFill="1" applyAlignment="1" applyProtection="1">
      <alignment/>
      <protection/>
    </xf>
    <xf numFmtId="0" fontId="41" fillId="0" borderId="0" xfId="15" applyFont="1" applyFill="1" applyAlignment="1">
      <alignment/>
      <protection/>
    </xf>
    <xf numFmtId="0" fontId="15" fillId="0" borderId="0" xfId="15" applyFont="1" applyFill="1" applyBorder="1" applyAlignment="1">
      <alignment/>
      <protection/>
    </xf>
    <xf numFmtId="0" fontId="16" fillId="0" borderId="0" xfId="15" applyFont="1" applyFill="1" applyBorder="1" applyAlignment="1">
      <alignment/>
      <protection/>
    </xf>
    <xf numFmtId="0" fontId="26" fillId="0" borderId="0" xfId="15" applyFont="1" applyFill="1">
      <alignment/>
      <protection/>
    </xf>
    <xf numFmtId="0" fontId="36" fillId="0" borderId="0" xfId="15" applyFont="1" applyFill="1">
      <alignment/>
      <protection/>
    </xf>
    <xf numFmtId="1" fontId="26" fillId="0" borderId="0" xfId="15" applyNumberFormat="1" applyFont="1" applyFill="1" applyBorder="1" applyAlignment="1">
      <alignment horizontal="center"/>
      <protection/>
    </xf>
    <xf numFmtId="189" fontId="24" fillId="39" borderId="0" xfId="89" applyNumberFormat="1" applyFont="1" applyFill="1" applyBorder="1" applyAlignment="1">
      <alignment horizontal="right" vertical="center"/>
    </xf>
    <xf numFmtId="0" fontId="14" fillId="0" borderId="0" xfId="15" applyFont="1" applyFill="1" applyAlignment="1">
      <alignment horizontal="left" wrapText="1"/>
      <protection/>
    </xf>
    <xf numFmtId="198" fontId="14" fillId="0" borderId="16" xfId="15" applyNumberFormat="1" applyFont="1" applyFill="1" applyBorder="1">
      <alignment/>
      <protection/>
    </xf>
    <xf numFmtId="198" fontId="31" fillId="40" borderId="16" xfId="15" applyNumberFormat="1" applyFont="1" applyFill="1" applyBorder="1">
      <alignment/>
      <protection/>
    </xf>
    <xf numFmtId="0" fontId="35" fillId="0" borderId="16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left" indent="1"/>
      <protection/>
    </xf>
    <xf numFmtId="0" fontId="14" fillId="0" borderId="9" xfId="15" applyFont="1" applyFill="1" applyBorder="1" applyAlignment="1">
      <alignment horizontal="left" indent="1"/>
      <protection/>
    </xf>
    <xf numFmtId="0" fontId="83" fillId="0" borderId="0" xfId="15" applyFont="1" applyFill="1" applyBorder="1">
      <alignment/>
      <protection/>
    </xf>
    <xf numFmtId="0" fontId="83" fillId="0" borderId="9" xfId="15" applyFont="1" applyFill="1" applyBorder="1">
      <alignment/>
      <protection/>
    </xf>
    <xf numFmtId="0" fontId="23" fillId="0" borderId="0" xfId="15" applyFont="1" applyFill="1" applyBorder="1" applyAlignment="1">
      <alignment horizontal="left" indent="1"/>
      <protection/>
    </xf>
    <xf numFmtId="188" fontId="44" fillId="40" borderId="0" xfId="15" applyNumberFormat="1" applyFont="1" applyFill="1" applyBorder="1">
      <alignment/>
      <protection/>
    </xf>
    <xf numFmtId="0" fontId="23" fillId="0" borderId="9" xfId="15" applyFont="1" applyFill="1" applyBorder="1" applyAlignment="1">
      <alignment horizontal="left" indent="1"/>
      <protection/>
    </xf>
    <xf numFmtId="1" fontId="14" fillId="0" borderId="9" xfId="15" applyNumberFormat="1" applyFont="1" applyFill="1" applyBorder="1" applyAlignment="1">
      <alignment horizontal="right"/>
      <protection/>
    </xf>
    <xf numFmtId="1" fontId="31" fillId="40" borderId="9" xfId="15" applyNumberFormat="1" applyFont="1" applyFill="1" applyBorder="1" applyAlignment="1">
      <alignment horizontal="right"/>
      <protection/>
    </xf>
    <xf numFmtId="1" fontId="21" fillId="0" borderId="0" xfId="15" applyNumberFormat="1" applyFont="1" applyFill="1" applyBorder="1" applyAlignment="1">
      <alignment horizontal="center"/>
      <protection/>
    </xf>
    <xf numFmtId="198" fontId="24" fillId="39" borderId="0" xfId="89" applyNumberFormat="1" applyFont="1" applyFill="1" applyBorder="1" applyAlignment="1">
      <alignment vertical="center"/>
    </xf>
    <xf numFmtId="1" fontId="26" fillId="39" borderId="0" xfId="15" applyNumberFormat="1" applyFont="1" applyFill="1" applyBorder="1" applyAlignment="1">
      <alignment horizontal="center"/>
      <protection/>
    </xf>
    <xf numFmtId="1" fontId="37" fillId="0" borderId="0" xfId="15" applyNumberFormat="1" applyFont="1" applyFill="1" applyBorder="1" applyAlignment="1">
      <alignment horizontal="center"/>
      <protection/>
    </xf>
    <xf numFmtId="0" fontId="39" fillId="0" borderId="0" xfId="15" applyFont="1" applyFill="1">
      <alignment/>
      <protection/>
    </xf>
    <xf numFmtId="0" fontId="23" fillId="0" borderId="0" xfId="101" applyFont="1" applyFill="1" applyBorder="1" applyAlignment="1">
      <alignment horizontal="left" indent="1"/>
      <protection/>
    </xf>
    <xf numFmtId="189" fontId="23" fillId="0" borderId="0" xfId="89" applyNumberFormat="1" applyFont="1" applyFill="1" applyBorder="1" applyAlignment="1">
      <alignment horizontal="right"/>
    </xf>
    <xf numFmtId="0" fontId="23" fillId="0" borderId="9" xfId="101" applyFont="1" applyFill="1" applyBorder="1" applyAlignment="1">
      <alignment horizontal="left" indent="1"/>
      <protection/>
    </xf>
    <xf numFmtId="189" fontId="23" fillId="0" borderId="9" xfId="89" applyNumberFormat="1" applyFont="1" applyFill="1" applyBorder="1" applyAlignment="1">
      <alignment horizontal="right"/>
    </xf>
    <xf numFmtId="0" fontId="14" fillId="0" borderId="0" xfId="15" applyFont="1" applyFill="1" applyAlignment="1">
      <alignment horizontal="left" indent="1"/>
      <protection/>
    </xf>
    <xf numFmtId="0" fontId="23" fillId="0" borderId="0" xfId="15" applyFont="1" applyFill="1" applyAlignment="1">
      <alignment horizontal="left" indent="1"/>
      <protection/>
    </xf>
    <xf numFmtId="0" fontId="0" fillId="0" borderId="0" xfId="98">
      <alignment/>
      <protection/>
    </xf>
    <xf numFmtId="0" fontId="14" fillId="0" borderId="9" xfId="16" applyFont="1" applyFill="1" applyBorder="1" applyAlignment="1">
      <alignment horizontal="center"/>
      <protection/>
    </xf>
    <xf numFmtId="0" fontId="21" fillId="0" borderId="0" xfId="16" applyFont="1" applyFill="1">
      <alignment/>
      <protection/>
    </xf>
    <xf numFmtId="0" fontId="21" fillId="0" borderId="9" xfId="16" applyFont="1" applyFill="1" applyBorder="1">
      <alignment/>
      <protection/>
    </xf>
    <xf numFmtId="0" fontId="21" fillId="0" borderId="0" xfId="16" applyFont="1" applyFill="1" applyBorder="1">
      <alignment/>
      <protection/>
    </xf>
    <xf numFmtId="0" fontId="45" fillId="0" borderId="0" xfId="100" applyFont="1" applyFill="1" applyProtection="1">
      <alignment/>
      <protection/>
    </xf>
    <xf numFmtId="0" fontId="35" fillId="0" borderId="0" xfId="16" applyFont="1" applyFill="1" applyBorder="1" applyAlignment="1">
      <alignment horizontal="left"/>
      <protection/>
    </xf>
    <xf numFmtId="0" fontId="14" fillId="0" borderId="0" xfId="16" applyFont="1" applyFill="1" applyBorder="1">
      <alignment/>
      <protection/>
    </xf>
    <xf numFmtId="0" fontId="0" fillId="0" borderId="9" xfId="98" applyBorder="1">
      <alignment/>
      <protection/>
    </xf>
    <xf numFmtId="0" fontId="14" fillId="0" borderId="0" xfId="100" applyFont="1" applyFill="1" applyProtection="1">
      <alignment/>
      <protection/>
    </xf>
    <xf numFmtId="0" fontId="14" fillId="0" borderId="9" xfId="100" applyFont="1" applyFill="1" applyBorder="1" applyProtection="1">
      <alignment/>
      <protection/>
    </xf>
    <xf numFmtId="0" fontId="21" fillId="0" borderId="0" xfId="100" applyFont="1" applyFill="1" applyProtection="1">
      <alignment/>
      <protection/>
    </xf>
    <xf numFmtId="189" fontId="66" fillId="0" borderId="0" xfId="89" applyNumberFormat="1" applyFont="1" applyFill="1" applyBorder="1" applyAlignment="1">
      <alignment/>
    </xf>
    <xf numFmtId="0" fontId="66" fillId="0" borderId="0" xfId="15" applyFont="1" applyFill="1">
      <alignment/>
      <protection/>
    </xf>
    <xf numFmtId="0" fontId="21" fillId="0" borderId="0" xfId="15" applyFont="1" applyFill="1" applyBorder="1" applyAlignment="1">
      <alignment horizontal="left" vertical="center"/>
      <protection/>
    </xf>
    <xf numFmtId="0" fontId="14" fillId="0" borderId="16" xfId="15" applyFont="1" applyFill="1" applyBorder="1" applyAlignment="1">
      <alignment horizontal="center"/>
      <protection/>
    </xf>
    <xf numFmtId="189" fontId="14" fillId="20" borderId="0" xfId="89" applyNumberFormat="1" applyFont="1" applyFill="1" applyAlignment="1">
      <alignment/>
    </xf>
    <xf numFmtId="0" fontId="14" fillId="39" borderId="0" xfId="15" applyFont="1" applyFill="1" applyBorder="1" applyAlignment="1">
      <alignment horizontal="left" indent="1"/>
      <protection/>
    </xf>
    <xf numFmtId="188" fontId="23" fillId="0" borderId="0" xfId="89" applyNumberFormat="1" applyFont="1" applyFill="1" applyBorder="1" applyAlignment="1">
      <alignment/>
    </xf>
    <xf numFmtId="188" fontId="44" fillId="40" borderId="0" xfId="89" applyNumberFormat="1" applyFont="1" applyFill="1" applyBorder="1" applyAlignment="1">
      <alignment/>
    </xf>
    <xf numFmtId="188" fontId="23" fillId="0" borderId="9" xfId="89" applyNumberFormat="1" applyFont="1" applyFill="1" applyBorder="1" applyAlignment="1">
      <alignment/>
    </xf>
    <xf numFmtId="188" fontId="44" fillId="40" borderId="9" xfId="89" applyNumberFormat="1" applyFont="1" applyFill="1" applyBorder="1" applyAlignment="1">
      <alignment/>
    </xf>
    <xf numFmtId="0" fontId="23" fillId="39" borderId="0" xfId="15" applyFont="1" applyFill="1" applyAlignment="1">
      <alignment horizontal="left" indent="1"/>
      <protection/>
    </xf>
    <xf numFmtId="3" fontId="23" fillId="39" borderId="0" xfId="89" applyNumberFormat="1" applyFont="1" applyFill="1" applyBorder="1" applyAlignment="1">
      <alignment/>
    </xf>
    <xf numFmtId="3" fontId="23" fillId="0" borderId="0" xfId="89" applyNumberFormat="1" applyFont="1" applyFill="1" applyBorder="1" applyAlignment="1">
      <alignment/>
    </xf>
    <xf numFmtId="3" fontId="44" fillId="40" borderId="0" xfId="89" applyNumberFormat="1" applyFont="1" applyFill="1" applyBorder="1" applyAlignment="1">
      <alignment/>
    </xf>
    <xf numFmtId="188" fontId="14" fillId="35" borderId="9" xfId="15" applyNumberFormat="1" applyFont="1" applyFill="1" applyBorder="1" applyAlignment="1">
      <alignment horizontal="right"/>
      <protection/>
    </xf>
    <xf numFmtId="188" fontId="31" fillId="40" borderId="9" xfId="15" applyNumberFormat="1" applyFont="1" applyFill="1" applyBorder="1" applyAlignment="1">
      <alignment horizontal="right"/>
      <protection/>
    </xf>
    <xf numFmtId="189" fontId="26" fillId="0" borderId="0" xfId="89" applyNumberFormat="1" applyFont="1" applyFill="1" applyBorder="1" applyAlignment="1">
      <alignment horizontal="right"/>
    </xf>
    <xf numFmtId="0" fontId="38" fillId="0" borderId="0" xfId="15" applyFont="1" applyFill="1" applyBorder="1">
      <alignment/>
      <protection/>
    </xf>
    <xf numFmtId="198" fontId="14" fillId="0" borderId="9" xfId="54" applyNumberFormat="1" applyFont="1" applyFill="1" applyBorder="1" applyAlignment="1">
      <alignment horizontal="right" vertical="center"/>
    </xf>
    <xf numFmtId="198" fontId="14" fillId="35" borderId="9" xfId="54" applyNumberFormat="1" applyFont="1" applyFill="1" applyBorder="1" applyAlignment="1">
      <alignment horizontal="right" vertical="center"/>
    </xf>
    <xf numFmtId="198" fontId="31" fillId="40" borderId="9" xfId="54" applyNumberFormat="1" applyFont="1" applyFill="1" applyBorder="1" applyAlignment="1">
      <alignment horizontal="right" vertical="center"/>
    </xf>
    <xf numFmtId="199" fontId="14" fillId="0" borderId="9" xfId="54" applyNumberFormat="1" applyFont="1" applyFill="1" applyBorder="1" applyAlignment="1">
      <alignment horizontal="right" vertical="center"/>
    </xf>
    <xf numFmtId="199" fontId="14" fillId="35" borderId="9" xfId="54" applyNumberFormat="1" applyFont="1" applyFill="1" applyBorder="1" applyAlignment="1">
      <alignment horizontal="right" vertical="center"/>
    </xf>
    <xf numFmtId="199" fontId="31" fillId="40" borderId="9" xfId="54" applyNumberFormat="1" applyFont="1" applyFill="1" applyBorder="1" applyAlignment="1">
      <alignment horizontal="right" vertical="center"/>
    </xf>
    <xf numFmtId="0" fontId="21" fillId="20" borderId="0" xfId="15" applyFont="1" applyFill="1" applyBorder="1">
      <alignment/>
      <protection/>
    </xf>
    <xf numFmtId="0" fontId="24" fillId="0" borderId="0" xfId="15" applyFont="1" applyFill="1" applyBorder="1" applyAlignment="1">
      <alignment horizontal="left"/>
      <protection/>
    </xf>
    <xf numFmtId="188" fontId="14" fillId="0" borderId="16" xfId="15" applyNumberFormat="1" applyFont="1" applyFill="1" applyBorder="1">
      <alignment/>
      <protection/>
    </xf>
    <xf numFmtId="188" fontId="14" fillId="0" borderId="9" xfId="89" applyNumberFormat="1" applyFont="1" applyFill="1" applyBorder="1" applyAlignment="1">
      <alignment/>
    </xf>
    <xf numFmtId="4" fontId="14" fillId="0" borderId="0" xfId="89" applyNumberFormat="1" applyFont="1" applyFill="1" applyBorder="1" applyAlignment="1">
      <alignment/>
    </xf>
    <xf numFmtId="188" fontId="0" fillId="20" borderId="0" xfId="98" applyNumberFormat="1" applyFill="1">
      <alignment/>
      <protection/>
    </xf>
    <xf numFmtId="188" fontId="67" fillId="20" borderId="0" xfId="89" applyNumberFormat="1" applyFont="1" applyFill="1" applyAlignment="1">
      <alignment/>
    </xf>
    <xf numFmtId="189" fontId="67" fillId="20" borderId="0" xfId="89" applyNumberFormat="1" applyFont="1" applyFill="1" applyAlignment="1">
      <alignment/>
    </xf>
    <xf numFmtId="0" fontId="14" fillId="0" borderId="0" xfId="98" applyFont="1">
      <alignment/>
      <protection/>
    </xf>
    <xf numFmtId="0" fontId="14" fillId="20" borderId="0" xfId="98" applyFont="1" applyFill="1">
      <alignment/>
      <protection/>
    </xf>
    <xf numFmtId="188" fontId="67" fillId="20" borderId="0" xfId="98" applyNumberFormat="1" applyFont="1" applyFill="1">
      <alignment/>
      <protection/>
    </xf>
    <xf numFmtId="189" fontId="33" fillId="40" borderId="0" xfId="15" applyNumberFormat="1" applyFont="1" applyFill="1" applyBorder="1">
      <alignment/>
      <protection/>
    </xf>
    <xf numFmtId="198" fontId="67" fillId="41" borderId="0" xfId="15" applyNumberFormat="1" applyFont="1" applyFill="1" applyBorder="1">
      <alignment/>
      <protection/>
    </xf>
    <xf numFmtId="188" fontId="82" fillId="41" borderId="0" xfId="89" applyNumberFormat="1" applyFont="1" applyFill="1" applyBorder="1" applyAlignment="1">
      <alignment/>
    </xf>
    <xf numFmtId="188" fontId="67" fillId="41" borderId="0" xfId="89" applyNumberFormat="1" applyFont="1" applyFill="1" applyBorder="1" applyAlignment="1">
      <alignment/>
    </xf>
    <xf numFmtId="188" fontId="67" fillId="41" borderId="9" xfId="89" applyNumberFormat="1" applyFont="1" applyFill="1" applyBorder="1" applyAlignment="1">
      <alignment/>
    </xf>
    <xf numFmtId="4" fontId="67" fillId="41" borderId="0" xfId="89" applyNumberFormat="1" applyFont="1" applyFill="1" applyBorder="1" applyAlignment="1">
      <alignment/>
    </xf>
    <xf numFmtId="188" fontId="84" fillId="41" borderId="0" xfId="89" applyNumberFormat="1" applyFont="1" applyFill="1" applyBorder="1" applyAlignment="1">
      <alignment/>
    </xf>
    <xf numFmtId="188" fontId="84" fillId="41" borderId="9" xfId="89" applyNumberFormat="1" applyFont="1" applyFill="1" applyBorder="1" applyAlignment="1">
      <alignment/>
    </xf>
    <xf numFmtId="3" fontId="67" fillId="20" borderId="0" xfId="89" applyNumberFormat="1" applyFont="1" applyFill="1" applyAlignment="1">
      <alignment/>
    </xf>
    <xf numFmtId="3" fontId="67" fillId="41" borderId="0" xfId="89" applyNumberFormat="1" applyFont="1" applyFill="1" applyBorder="1" applyAlignment="1">
      <alignment/>
    </xf>
    <xf numFmtId="188" fontId="23" fillId="0" borderId="0" xfId="15" applyNumberFormat="1" applyFont="1" applyFill="1" applyBorder="1">
      <alignment/>
      <protection/>
    </xf>
    <xf numFmtId="188" fontId="14" fillId="0" borderId="9" xfId="15" applyNumberFormat="1" applyFont="1" applyFill="1" applyBorder="1">
      <alignment/>
      <protection/>
    </xf>
    <xf numFmtId="188" fontId="21" fillId="0" borderId="0" xfId="15" applyNumberFormat="1" applyFont="1" applyFill="1" applyBorder="1">
      <alignment/>
      <protection/>
    </xf>
    <xf numFmtId="189" fontId="14" fillId="0" borderId="9" xfId="15" applyNumberFormat="1" applyFont="1" applyFill="1" applyBorder="1" applyAlignment="1">
      <alignment horizontal="right"/>
      <protection/>
    </xf>
    <xf numFmtId="189" fontId="21" fillId="0" borderId="0" xfId="15" applyNumberFormat="1" applyFont="1" applyFill="1" applyBorder="1" applyAlignment="1">
      <alignment horizontal="right"/>
      <protection/>
    </xf>
    <xf numFmtId="189" fontId="14" fillId="0" borderId="9" xfId="89" applyNumberFormat="1" applyFont="1" applyFill="1" applyBorder="1" applyAlignment="1">
      <alignment horizontal="right"/>
    </xf>
    <xf numFmtId="189" fontId="21" fillId="0" borderId="9" xfId="89" applyNumberFormat="1" applyFont="1" applyFill="1" applyBorder="1" applyAlignment="1">
      <alignment horizontal="right"/>
    </xf>
    <xf numFmtId="0" fontId="14" fillId="0" borderId="0" xfId="98" applyFont="1" applyFill="1">
      <alignment/>
      <protection/>
    </xf>
    <xf numFmtId="0" fontId="0" fillId="0" borderId="0" xfId="98" applyFont="1" applyFill="1">
      <alignment/>
      <protection/>
    </xf>
    <xf numFmtId="188" fontId="0" fillId="0" borderId="0" xfId="98" applyNumberFormat="1" applyFont="1" applyFill="1">
      <alignment/>
      <protection/>
    </xf>
    <xf numFmtId="188" fontId="14" fillId="0" borderId="0" xfId="98" applyNumberFormat="1" applyFont="1" applyFill="1">
      <alignment/>
      <protection/>
    </xf>
    <xf numFmtId="189" fontId="14" fillId="0" borderId="9" xfId="54" applyNumberFormat="1" applyFont="1" applyFill="1" applyBorder="1" applyAlignment="1">
      <alignment horizontal="right"/>
    </xf>
    <xf numFmtId="189" fontId="14" fillId="0" borderId="9" xfId="15" applyNumberFormat="1" applyFont="1" applyFill="1" applyBorder="1">
      <alignment/>
      <protection/>
    </xf>
    <xf numFmtId="189" fontId="21" fillId="0" borderId="0" xfId="15" applyNumberFormat="1" applyFont="1" applyFill="1" applyBorder="1">
      <alignment/>
      <protection/>
    </xf>
    <xf numFmtId="188" fontId="14" fillId="0" borderId="0" xfId="89" applyNumberFormat="1" applyFont="1" applyFill="1" applyAlignment="1">
      <alignment/>
    </xf>
    <xf numFmtId="3" fontId="14" fillId="0" borderId="0" xfId="89" applyNumberFormat="1" applyFont="1" applyFill="1" applyAlignment="1">
      <alignment/>
    </xf>
    <xf numFmtId="189" fontId="23" fillId="0" borderId="0" xfId="15" applyNumberFormat="1" applyFont="1" applyFill="1" applyBorder="1" applyAlignment="1">
      <alignment horizontal="right"/>
      <protection/>
    </xf>
    <xf numFmtId="189" fontId="23" fillId="0" borderId="0" xfId="89" applyNumberFormat="1" applyFont="1" applyFill="1" applyBorder="1" applyAlignment="1">
      <alignment/>
    </xf>
    <xf numFmtId="189" fontId="23" fillId="0" borderId="9" xfId="89" applyNumberFormat="1" applyFont="1" applyFill="1" applyBorder="1" applyAlignment="1">
      <alignment/>
    </xf>
    <xf numFmtId="1" fontId="31" fillId="42" borderId="9" xfId="15" applyNumberFormat="1" applyFont="1" applyFill="1" applyBorder="1" applyAlignment="1">
      <alignment horizontal="right"/>
      <protection/>
    </xf>
    <xf numFmtId="188" fontId="31" fillId="42" borderId="0" xfId="15" applyNumberFormat="1" applyFont="1" applyFill="1" applyBorder="1">
      <alignment/>
      <protection/>
    </xf>
    <xf numFmtId="188" fontId="44" fillId="42" borderId="0" xfId="15" applyNumberFormat="1" applyFont="1" applyFill="1" applyBorder="1">
      <alignment/>
      <protection/>
    </xf>
    <xf numFmtId="188" fontId="31" fillId="42" borderId="9" xfId="15" applyNumberFormat="1" applyFont="1" applyFill="1" applyBorder="1">
      <alignment/>
      <protection/>
    </xf>
    <xf numFmtId="188" fontId="33" fillId="42" borderId="0" xfId="15" applyNumberFormat="1" applyFont="1" applyFill="1" applyBorder="1">
      <alignment/>
      <protection/>
    </xf>
    <xf numFmtId="198" fontId="31" fillId="42" borderId="16" xfId="15" applyNumberFormat="1" applyFont="1" applyFill="1" applyBorder="1">
      <alignment/>
      <protection/>
    </xf>
    <xf numFmtId="1" fontId="67" fillId="42" borderId="9" xfId="15" applyNumberFormat="1" applyFont="1" applyFill="1" applyBorder="1" applyAlignment="1">
      <alignment horizontal="right"/>
      <protection/>
    </xf>
    <xf numFmtId="188" fontId="67" fillId="42" borderId="0" xfId="89" applyNumberFormat="1" applyFont="1" applyFill="1" applyBorder="1" applyAlignment="1">
      <alignment/>
    </xf>
    <xf numFmtId="188" fontId="82" fillId="42" borderId="0" xfId="89" applyNumberFormat="1" applyFont="1" applyFill="1" applyBorder="1" applyAlignment="1">
      <alignment/>
    </xf>
    <xf numFmtId="188" fontId="84" fillId="42" borderId="0" xfId="89" applyNumberFormat="1" applyFont="1" applyFill="1" applyBorder="1" applyAlignment="1">
      <alignment/>
    </xf>
    <xf numFmtId="188" fontId="84" fillId="42" borderId="9" xfId="89" applyNumberFormat="1" applyFont="1" applyFill="1" applyBorder="1" applyAlignment="1">
      <alignment/>
    </xf>
    <xf numFmtId="188" fontId="82" fillId="42" borderId="0" xfId="101" applyNumberFormat="1" applyFont="1" applyFill="1" applyBorder="1">
      <alignment/>
      <protection/>
    </xf>
    <xf numFmtId="3" fontId="67" fillId="42" borderId="0" xfId="101" applyNumberFormat="1" applyFont="1" applyFill="1" applyBorder="1">
      <alignment/>
      <protection/>
    </xf>
    <xf numFmtId="3" fontId="67" fillId="42" borderId="0" xfId="89" applyNumberFormat="1" applyFont="1" applyFill="1" applyBorder="1" applyAlignment="1">
      <alignment/>
    </xf>
    <xf numFmtId="4" fontId="67" fillId="42" borderId="0" xfId="89" applyNumberFormat="1" applyFont="1" applyFill="1" applyBorder="1" applyAlignment="1">
      <alignment/>
    </xf>
    <xf numFmtId="188" fontId="67" fillId="42" borderId="0" xfId="15" applyNumberFormat="1" applyFont="1" applyFill="1" applyBorder="1">
      <alignment/>
      <protection/>
    </xf>
    <xf numFmtId="0" fontId="85" fillId="42" borderId="0" xfId="98" applyFont="1" applyFill="1">
      <alignment/>
      <protection/>
    </xf>
    <xf numFmtId="188" fontId="67" fillId="42" borderId="9" xfId="89" applyNumberFormat="1" applyFont="1" applyFill="1" applyBorder="1" applyAlignment="1">
      <alignment/>
    </xf>
    <xf numFmtId="0" fontId="67" fillId="42" borderId="0" xfId="98" applyFont="1" applyFill="1">
      <alignment/>
      <protection/>
    </xf>
    <xf numFmtId="188" fontId="82" fillId="0" borderId="0" xfId="101" applyNumberFormat="1" applyFont="1" applyFill="1" applyBorder="1">
      <alignment/>
      <protection/>
    </xf>
    <xf numFmtId="188" fontId="67" fillId="0" borderId="0" xfId="101" applyNumberFormat="1" applyFont="1" applyFill="1" applyBorder="1">
      <alignment/>
      <protection/>
    </xf>
    <xf numFmtId="0" fontId="67" fillId="0" borderId="0" xfId="15" applyFont="1" applyFill="1">
      <alignment/>
      <protection/>
    </xf>
    <xf numFmtId="0" fontId="67" fillId="0" borderId="0" xfId="15" applyFont="1" applyFill="1" applyBorder="1">
      <alignment/>
      <protection/>
    </xf>
    <xf numFmtId="0" fontId="67" fillId="0" borderId="0" xfId="98" applyFont="1" applyFill="1">
      <alignment/>
      <protection/>
    </xf>
    <xf numFmtId="189" fontId="67" fillId="42" borderId="0" xfId="15" applyNumberFormat="1" applyFont="1" applyFill="1" applyBorder="1">
      <alignment/>
      <protection/>
    </xf>
    <xf numFmtId="189" fontId="67" fillId="42" borderId="0" xfId="89" applyNumberFormat="1" applyFont="1" applyFill="1" applyBorder="1" applyAlignment="1">
      <alignment/>
    </xf>
    <xf numFmtId="3" fontId="84" fillId="42" borderId="0" xfId="89" applyNumberFormat="1" applyFont="1" applyFill="1" applyBorder="1" applyAlignment="1">
      <alignment/>
    </xf>
    <xf numFmtId="3" fontId="82" fillId="42" borderId="0" xfId="89" applyNumberFormat="1" applyFont="1" applyFill="1" applyBorder="1" applyAlignment="1">
      <alignment/>
    </xf>
    <xf numFmtId="189" fontId="67" fillId="42" borderId="9" xfId="89" applyNumberFormat="1" applyFont="1" applyFill="1" applyBorder="1" applyAlignment="1">
      <alignment/>
    </xf>
    <xf numFmtId="189" fontId="82" fillId="42" borderId="0" xfId="89" applyNumberFormat="1" applyFont="1" applyFill="1" applyBorder="1" applyAlignment="1">
      <alignment/>
    </xf>
    <xf numFmtId="0" fontId="67" fillId="42" borderId="16" xfId="15" applyFont="1" applyFill="1" applyBorder="1">
      <alignment/>
      <protection/>
    </xf>
    <xf numFmtId="189" fontId="67" fillId="42" borderId="0" xfId="15" applyNumberFormat="1" applyFont="1" applyFill="1" applyBorder="1" applyAlignment="1">
      <alignment horizontal="right"/>
      <protection/>
    </xf>
    <xf numFmtId="188" fontId="67" fillId="42" borderId="0" xfId="15" applyNumberFormat="1" applyFont="1" applyFill="1" applyBorder="1" applyAlignment="1">
      <alignment horizontal="right"/>
      <protection/>
    </xf>
    <xf numFmtId="188" fontId="67" fillId="42" borderId="9" xfId="15" applyNumberFormat="1" applyFont="1" applyFill="1" applyBorder="1" applyAlignment="1">
      <alignment horizontal="right"/>
      <protection/>
    </xf>
    <xf numFmtId="188" fontId="82" fillId="42" borderId="0" xfId="15" applyNumberFormat="1" applyFont="1" applyFill="1" applyBorder="1" applyAlignment="1">
      <alignment horizontal="right"/>
      <protection/>
    </xf>
    <xf numFmtId="199" fontId="67" fillId="42" borderId="0" xfId="54" applyNumberFormat="1" applyFont="1" applyFill="1" applyBorder="1" applyAlignment="1">
      <alignment horizontal="right"/>
    </xf>
    <xf numFmtId="202" fontId="67" fillId="42" borderId="0" xfId="54" applyNumberFormat="1" applyFont="1" applyFill="1" applyBorder="1" applyAlignment="1">
      <alignment horizontal="right"/>
    </xf>
    <xf numFmtId="189" fontId="67" fillId="42" borderId="0" xfId="89" applyNumberFormat="1" applyFont="1" applyFill="1" applyBorder="1" applyAlignment="1">
      <alignment horizontal="right" vertical="center"/>
    </xf>
    <xf numFmtId="199" fontId="67" fillId="42" borderId="0" xfId="54" applyNumberFormat="1" applyFont="1" applyFill="1" applyBorder="1" applyAlignment="1">
      <alignment horizontal="right" vertical="center"/>
    </xf>
    <xf numFmtId="199" fontId="67" fillId="42" borderId="9" xfId="54" applyNumberFormat="1" applyFont="1" applyFill="1" applyBorder="1" applyAlignment="1">
      <alignment horizontal="right" vertical="center"/>
    </xf>
    <xf numFmtId="199" fontId="82" fillId="42" borderId="0" xfId="54" applyNumberFormat="1" applyFont="1" applyFill="1" applyBorder="1" applyAlignment="1">
      <alignment horizontal="right" vertical="center"/>
    </xf>
    <xf numFmtId="202" fontId="67" fillId="42" borderId="0" xfId="54" applyNumberFormat="1" applyFont="1" applyFill="1" applyBorder="1" applyAlignment="1">
      <alignment horizontal="right" vertical="center"/>
    </xf>
    <xf numFmtId="199" fontId="67" fillId="42" borderId="0" xfId="54" applyNumberFormat="1" applyFont="1" applyFill="1" applyBorder="1" applyAlignment="1">
      <alignment vertical="center"/>
    </xf>
    <xf numFmtId="199" fontId="67" fillId="42" borderId="0" xfId="54" applyNumberFormat="1" applyFont="1" applyFill="1" applyBorder="1" applyAlignment="1">
      <alignment/>
    </xf>
    <xf numFmtId="202" fontId="67" fillId="41" borderId="0" xfId="54" applyNumberFormat="1" applyFont="1" applyFill="1" applyBorder="1" applyAlignment="1">
      <alignment horizontal="right" vertical="center"/>
    </xf>
    <xf numFmtId="189" fontId="67" fillId="42" borderId="0" xfId="54" applyNumberFormat="1" applyFont="1" applyFill="1" applyBorder="1" applyAlignment="1">
      <alignment horizontal="right" vertical="center"/>
    </xf>
    <xf numFmtId="198" fontId="67" fillId="42" borderId="0" xfId="54" applyNumberFormat="1" applyFont="1" applyFill="1" applyBorder="1" applyAlignment="1">
      <alignment horizontal="right" vertical="center"/>
    </xf>
    <xf numFmtId="198" fontId="67" fillId="42" borderId="9" xfId="54" applyNumberFormat="1" applyFont="1" applyFill="1" applyBorder="1" applyAlignment="1">
      <alignment horizontal="right" vertical="center"/>
    </xf>
    <xf numFmtId="198" fontId="82" fillId="42" borderId="0" xfId="54" applyNumberFormat="1" applyFont="1" applyFill="1" applyBorder="1" applyAlignment="1">
      <alignment horizontal="right" vertical="center"/>
    </xf>
    <xf numFmtId="199" fontId="31" fillId="0" borderId="0" xfId="54" applyNumberFormat="1" applyFont="1" applyFill="1" applyBorder="1" applyAlignment="1">
      <alignment horizontal="right"/>
    </xf>
    <xf numFmtId="189" fontId="31" fillId="0" borderId="0" xfId="89" applyNumberFormat="1" applyFont="1" applyFill="1" applyBorder="1" applyAlignment="1">
      <alignment horizontal="right" vertical="center"/>
    </xf>
    <xf numFmtId="1" fontId="86" fillId="42" borderId="0" xfId="15" applyNumberFormat="1" applyFont="1" applyFill="1" applyBorder="1" applyAlignment="1">
      <alignment horizontal="right"/>
      <protection/>
    </xf>
    <xf numFmtId="0" fontId="82" fillId="42" borderId="0" xfId="15" applyFont="1" applyFill="1" applyBorder="1">
      <alignment/>
      <protection/>
    </xf>
    <xf numFmtId="189" fontId="31" fillId="40" borderId="0" xfId="89" applyNumberFormat="1" applyFont="1" applyFill="1" applyBorder="1" applyAlignment="1">
      <alignment horizontal="right"/>
    </xf>
    <xf numFmtId="1" fontId="14" fillId="0" borderId="0" xfId="15" applyNumberFormat="1" applyFont="1" applyFill="1" applyBorder="1" applyAlignment="1">
      <alignment horizontal="right"/>
      <protection/>
    </xf>
    <xf numFmtId="0" fontId="19" fillId="0" borderId="0" xfId="15" applyFont="1" applyFill="1" applyAlignment="1">
      <alignment vertical="top" wrapText="1"/>
      <protection/>
    </xf>
    <xf numFmtId="0" fontId="20" fillId="0" borderId="0" xfId="15" applyFont="1" applyFill="1" applyAlignment="1">
      <alignment horizontal="right" vertical="top" wrapText="1" indent="1"/>
      <protection/>
    </xf>
    <xf numFmtId="0" fontId="19" fillId="0" borderId="0" xfId="15" applyFont="1" applyFill="1">
      <alignment/>
      <protection/>
    </xf>
    <xf numFmtId="0" fontId="19" fillId="0" borderId="0" xfId="15" applyFont="1" applyFill="1" applyAlignment="1">
      <alignment horizontal="left" vertical="top" wrapText="1"/>
      <protection/>
    </xf>
    <xf numFmtId="0" fontId="14" fillId="0" borderId="0" xfId="65" applyFont="1" applyFill="1" applyAlignment="1" applyProtection="1">
      <alignment horizontal="left" vertical="center" wrapText="1"/>
      <protection/>
    </xf>
    <xf numFmtId="0" fontId="14" fillId="0" borderId="0" xfId="15" applyFont="1" applyFill="1" applyAlignment="1">
      <alignment wrapText="1"/>
      <protection/>
    </xf>
    <xf numFmtId="0" fontId="14" fillId="0" borderId="0" xfId="15" applyFont="1" applyFill="1" applyAlignment="1">
      <alignment horizontal="left" wrapText="1"/>
      <protection/>
    </xf>
    <xf numFmtId="0" fontId="14" fillId="0" borderId="0" xfId="15" applyFont="1" applyAlignment="1">
      <alignment wrapText="1"/>
      <protection/>
    </xf>
    <xf numFmtId="0" fontId="14" fillId="0" borderId="0" xfId="15" applyFont="1" applyAlignment="1">
      <alignment/>
      <protection/>
    </xf>
  </cellXfs>
  <cellStyles count="101">
    <cellStyle name="Normal" xfId="0"/>
    <cellStyle name="%" xfId="15"/>
    <cellStyle name="% 2" xfId="16"/>
    <cellStyle name="% 3" xfId="17"/>
    <cellStyle name="20% - Akzent1" xfId="18"/>
    <cellStyle name="20% - Akzent2" xfId="19"/>
    <cellStyle name="20% - Akzent3" xfId="20"/>
    <cellStyle name="20% - Akzent4" xfId="21"/>
    <cellStyle name="20% - Akzent5" xfId="22"/>
    <cellStyle name="20% - Akzent6" xfId="23"/>
    <cellStyle name="40% - Akzent1" xfId="24"/>
    <cellStyle name="40% - Akzent2" xfId="25"/>
    <cellStyle name="40% - Akzent3" xfId="26"/>
    <cellStyle name="40% - Akzent4" xfId="27"/>
    <cellStyle name="40% - Akzent5" xfId="28"/>
    <cellStyle name="40% - Akzent6" xfId="29"/>
    <cellStyle name="60% - Akzent1" xfId="30"/>
    <cellStyle name="60% - Akzent2" xfId="31"/>
    <cellStyle name="60% - Akzent3" xfId="32"/>
    <cellStyle name="60% - Akzent4" xfId="33"/>
    <cellStyle name="60% - Akzent5" xfId="34"/>
    <cellStyle name="60% - Akzent6" xfId="35"/>
    <cellStyle name="6mal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rgs.style" xfId="43"/>
    <cellStyle name="auf tausender" xfId="44"/>
    <cellStyle name="Ausgabe" xfId="45"/>
    <cellStyle name="Berechnung" xfId="46"/>
    <cellStyle name="Followed Hyperlink" xfId="47"/>
    <cellStyle name="category" xfId="48"/>
    <cellStyle name="Comma [0]_~ME0234" xfId="49"/>
    <cellStyle name="Comma [2]" xfId="50"/>
    <cellStyle name="Comma_~ME0234" xfId="51"/>
    <cellStyle name="Currency [0]_~ME0234" xfId="52"/>
    <cellStyle name="Currency_~ME0234" xfId="53"/>
    <cellStyle name="Comma" xfId="54"/>
    <cellStyle name="Comma [0]" xfId="55"/>
    <cellStyle name="Dezimal 2" xfId="56"/>
    <cellStyle name="Dezimal 3" xfId="57"/>
    <cellStyle name="Eingabe" xfId="58"/>
    <cellStyle name="Ergebnis" xfId="59"/>
    <cellStyle name="Erklärender Text" xfId="60"/>
    <cellStyle name="Footnote" xfId="61"/>
    <cellStyle name="Grey" xfId="62"/>
    <cellStyle name="Gut" xfId="63"/>
    <cellStyle name="HEADER" xfId="64"/>
    <cellStyle name="Hyperlink" xfId="65"/>
    <cellStyle name="InLink" xfId="66"/>
    <cellStyle name="Input" xfId="67"/>
    <cellStyle name="Input [yellow]" xfId="68"/>
    <cellStyle name="Input Cells" xfId="69"/>
    <cellStyle name="Input_APV" xfId="70"/>
    <cellStyle name="Linked Cells" xfId="71"/>
    <cellStyle name="Migliaia_Foglio1" xfId="72"/>
    <cellStyle name="Millares [0]_96 Risk" xfId="73"/>
    <cellStyle name="Millares_96 Risk" xfId="74"/>
    <cellStyle name="Model" xfId="75"/>
    <cellStyle name="Moneda [0]_96 Risk" xfId="76"/>
    <cellStyle name="Moneda_96 Risk" xfId="77"/>
    <cellStyle name="neg0.0" xfId="78"/>
    <cellStyle name="Neutral" xfId="79"/>
    <cellStyle name="normal" xfId="80"/>
    <cellStyle name="Normal - Style1" xfId="81"/>
    <cellStyle name="Normal_~ME0234" xfId="82"/>
    <cellStyle name="Normale_Ratios" xfId="83"/>
    <cellStyle name="Notiz" xfId="84"/>
    <cellStyle name="Output" xfId="85"/>
    <cellStyle name="per.style" xfId="86"/>
    <cellStyle name="Percent [2]" xfId="87"/>
    <cellStyle name="Percent_DCFKEY" xfId="88"/>
    <cellStyle name="Percent" xfId="89"/>
    <cellStyle name="Prozent 2" xfId="90"/>
    <cellStyle name="Prozent 3" xfId="91"/>
    <cellStyle name="SAPBEXHLevel3" xfId="92"/>
    <cellStyle name="SAPBEXHLevel3 2" xfId="93"/>
    <cellStyle name="SAPBEXstdData" xfId="94"/>
    <cellStyle name="SAPBEXstdItem" xfId="95"/>
    <cellStyle name="SAPBEXstdItemX" xfId="96"/>
    <cellStyle name="Schlecht" xfId="97"/>
    <cellStyle name="Standard 2" xfId="98"/>
    <cellStyle name="Standard 3" xfId="99"/>
    <cellStyle name="Standard_CO_Datasheet_Umbau" xfId="100"/>
    <cellStyle name="Standard_Financial StatementsTA_1Q_03" xfId="101"/>
    <cellStyle name="Standard_Investor Relations Model Guidance" xfId="102"/>
    <cellStyle name="subhead" xfId="103"/>
    <cellStyle name="Title" xfId="104"/>
    <cellStyle name="Überschrift" xfId="105"/>
    <cellStyle name="Überschrift 1" xfId="106"/>
    <cellStyle name="Überschrift 2" xfId="107"/>
    <cellStyle name="Überschrift 3" xfId="108"/>
    <cellStyle name="Überschrift 4" xfId="109"/>
    <cellStyle name="Verknüpfte Zelle" xfId="110"/>
    <cellStyle name="Currency" xfId="111"/>
    <cellStyle name="Currency [0]" xfId="112"/>
    <cellStyle name="Warnender Text" xfId="113"/>
    <cellStyle name="Zelle überprüfen" xfId="114"/>
  </cellStyles>
  <dxfs count="2">
    <dxf>
      <border>
        <bottom style="thin">
          <color indexed="55"/>
        </bottom>
      </border>
    </dxf>
    <dxf>
      <border>
        <bottom style="thin">
          <color rgb="FF00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33"/>
      <rgbColor rgb="00FF9933"/>
      <rgbColor rgb="000000FF"/>
      <rgbColor rgb="00FFFF00"/>
      <rgbColor rgb="00FF00FF"/>
      <rgbColor rgb="00A6D514"/>
      <rgbColor rgb="00800000"/>
      <rgbColor rgb="00008000"/>
      <rgbColor rgb="00000080"/>
      <rgbColor rgb="00808000"/>
      <rgbColor rgb="00800080"/>
      <rgbColor rgb="00008080"/>
      <rgbColor rgb="00EAEAEA"/>
      <rgbColor rgb="00A9AAAB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CAE672"/>
      <rgbColor rgb="005981AA"/>
      <rgbColor rgb="00004071"/>
      <rgbColor rgb="00FECC00"/>
      <rgbColor rgb="00EF4E23"/>
      <rgbColor rgb="00EF4E23"/>
      <rgbColor rgb="00D7E1ED"/>
      <rgbColor rgb="004D4D49"/>
      <rgbColor rgb="003366FF"/>
      <rgbColor rgb="0033CCCC"/>
      <rgbColor rgb="0099CC00"/>
      <rgbColor rgb="00FFCC00"/>
      <rgbColor rgb="00FF9900"/>
      <rgbColor rgb="00FF6600"/>
      <rgbColor rgb="00666699"/>
      <rgbColor rgb="00D4D4D5"/>
      <rgbColor rgb="00003366"/>
      <rgbColor rgb="00339966"/>
      <rgbColor rgb="00003300"/>
      <rgbColor rgb="00333300"/>
      <rgbColor rgb="00993300"/>
      <rgbColor rgb="00E4F2B8"/>
      <rgbColor rgb="00333399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81475" y="26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38100</xdr:rowOff>
    </xdr:from>
    <xdr:ext cx="104775" cy="200025"/>
    <xdr:sp>
      <xdr:nvSpPr>
        <xdr:cNvPr id="2" name="Text Box 8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>
      <xdr:nvSpPr>
        <xdr:cNvPr id="3" name="Text Box 9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>
      <xdr:nvSpPr>
        <xdr:cNvPr id="4" name="Text Box 10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>
      <xdr:nvSpPr>
        <xdr:cNvPr id="5" name="Text Box 11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>
      <xdr:nvSpPr>
        <xdr:cNvPr id="6" name="Text Box 12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>
      <xdr:nvSpPr>
        <xdr:cNvPr id="7" name="Text Box 13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>
      <xdr:nvSpPr>
        <xdr:cNvPr id="8" name="Text Box 14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>
      <xdr:nvSpPr>
        <xdr:cNvPr id="9" name="Text Box 15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>
      <xdr:nvSpPr>
        <xdr:cNvPr id="10" name="Text Box 16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>
      <xdr:nvSpPr>
        <xdr:cNvPr id="11" name="Text Box 17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>
      <xdr:nvSpPr>
        <xdr:cNvPr id="12" name="Text Box 18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>
      <xdr:nvSpPr>
        <xdr:cNvPr id="13" name="Text Box 19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>
      <xdr:nvSpPr>
        <xdr:cNvPr id="14" name="Text Box 21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>
      <xdr:nvSpPr>
        <xdr:cNvPr id="15" name="Text Box 22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>
      <xdr:nvSpPr>
        <xdr:cNvPr id="16" name="Text Box 23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>
      <xdr:nvSpPr>
        <xdr:cNvPr id="17" name="Text Box 24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18" name="Text Box 8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19" name="Text Box 9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20" name="Text Box 10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21" name="Text Box 11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22" name="Text Box 12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23" name="Text Box 13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24" name="Text Box 14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25" name="Text Box 15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26" name="Text Box 16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27" name="Text Box 17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28" name="Text Box 18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29" name="Text Box 19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30" name="Text Box 21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31" name="Text Box 22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32" name="Text Box 23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33" name="Text Box 24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34" name="Text Box 8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35" name="Text Box 9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36" name="Text Box 10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37" name="Text Box 11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38" name="Text Box 12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39" name="Text Box 13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40" name="Text Box 14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41" name="Text Box 15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42" name="Text Box 16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43" name="Text Box 17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44" name="Text Box 18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45" name="Text Box 19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46" name="Text Box 21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47" name="Text Box 22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48" name="Text Box 23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49" name="Text Box 24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50" name="Text Box 8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51" name="Text Box 9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52" name="Text Box 10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53" name="Text Box 11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54" name="Text Box 12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55" name="Text Box 13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56" name="Text Box 14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57" name="Text Box 15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58" name="Text Box 16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59" name="Text Box 17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60" name="Text Box 18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61" name="Text Box 19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62" name="Text Box 21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63" name="Text Box 22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64" name="Text Box 23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65" name="Text Box 24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66" name="Text Box 8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67" name="Text Box 9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68" name="Text Box 10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69" name="Text Box 11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70" name="Text Box 12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71" name="Text Box 13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72" name="Text Box 14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73" name="Text Box 15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74" name="Text Box 16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75" name="Text Box 17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76" name="Text Box 18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77" name="Text Box 19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78" name="Text Box 21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79" name="Text Box 22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80" name="Text Box 23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>
      <xdr:nvSpPr>
        <xdr:cNvPr id="81" name="Text Box 24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82" name="Text Box 8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83" name="Text Box 9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84" name="Text Box 10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85" name="Text Box 11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86" name="Text Box 12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87" name="Text Box 13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88" name="Text Box 14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89" name="Text Box 15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90" name="Text Box 16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91" name="Text Box 17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92" name="Text Box 18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93" name="Text Box 19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94" name="Text Box 21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95" name="Text Box 22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96" name="Text Box 23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>
      <xdr:nvSpPr>
        <xdr:cNvPr id="97" name="Text Box 24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98" name="Text Box 8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99" name="Text Box 9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100" name="Text Box 10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101" name="Text Box 11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102" name="Text Box 12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103" name="Text Box 13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104" name="Text Box 14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105" name="Text Box 15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106" name="Text Box 16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107" name="Text Box 17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108" name="Text Box 18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109" name="Text Box 19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110" name="Text Box 21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111" name="Text Box 22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112" name="Text Box 23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>
      <xdr:nvSpPr>
        <xdr:cNvPr id="113" name="Text Box 24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>
      <xdr:nvSpPr>
        <xdr:cNvPr id="114" name="Text Box 8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>
      <xdr:nvSpPr>
        <xdr:cNvPr id="115" name="Text Box 9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>
      <xdr:nvSpPr>
        <xdr:cNvPr id="116" name="Text Box 10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>
      <xdr:nvSpPr>
        <xdr:cNvPr id="117" name="Text Box 11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>
      <xdr:nvSpPr>
        <xdr:cNvPr id="118" name="Text Box 12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>
      <xdr:nvSpPr>
        <xdr:cNvPr id="119" name="Text Box 13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>
      <xdr:nvSpPr>
        <xdr:cNvPr id="120" name="Text Box 14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>
      <xdr:nvSpPr>
        <xdr:cNvPr id="121" name="Text Box 15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>
      <xdr:nvSpPr>
        <xdr:cNvPr id="122" name="Text Box 16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>
      <xdr:nvSpPr>
        <xdr:cNvPr id="123" name="Text Box 17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>
      <xdr:nvSpPr>
        <xdr:cNvPr id="124" name="Text Box 18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>
      <xdr:nvSpPr>
        <xdr:cNvPr id="125" name="Text Box 19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>
      <xdr:nvSpPr>
        <xdr:cNvPr id="126" name="Text Box 21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>
      <xdr:nvSpPr>
        <xdr:cNvPr id="127" name="Text Box 22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>
      <xdr:nvSpPr>
        <xdr:cNvPr id="128" name="Text Box 23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>
      <xdr:nvSpPr>
        <xdr:cNvPr id="129" name="Text Box 24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57775" y="552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IMOBIL\Datacontainer%20actual%205th%20release%20Si.mobil%202002-04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uerung"/>
      <sheetName val="User instructions"/>
      <sheetName val="Input act 2"/>
      <sheetName val="Input act"/>
      <sheetName val="act cum"/>
      <sheetName val="act"/>
      <sheetName val="fc_01 cum GSB"/>
      <sheetName val="fc_01 cum final"/>
      <sheetName val="check"/>
      <sheetName val="Shortcuts mobilkom"/>
      <sheetName val="corrections 5th release"/>
    </sheetNames>
    <sheetDataSet>
      <sheetData sheetId="0">
        <row r="3">
          <cell r="B3">
            <v>37257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enutzerdefiniert 3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E23"/>
      </a:accent1>
      <a:accent2>
        <a:srgbClr val="4D4D49"/>
      </a:accent2>
      <a:accent3>
        <a:srgbClr val="80827C"/>
      </a:accent3>
      <a:accent4>
        <a:srgbClr val="BEBEB4"/>
      </a:accent4>
      <a:accent5>
        <a:srgbClr val="E7E8DC"/>
      </a:accent5>
      <a:accent6>
        <a:srgbClr val="FED517"/>
      </a:accent6>
      <a:hlink>
        <a:srgbClr val="E3A833"/>
      </a:hlink>
      <a:folHlink>
        <a:srgbClr val="4C83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B4:R46"/>
  <sheetViews>
    <sheetView showGridLines="0" view="pageBreakPreview" zoomScale="55" zoomScaleSheetLayoutView="55" workbookViewId="0" topLeftCell="A10">
      <selection activeCell="H39" sqref="H39"/>
    </sheetView>
  </sheetViews>
  <sheetFormatPr defaultColWidth="11.421875" defaultRowHeight="12.75"/>
  <cols>
    <col min="1" max="1" width="3.28125" style="1" customWidth="1"/>
    <col min="2" max="2" width="3.140625" style="1" customWidth="1"/>
    <col min="3" max="3" width="21.140625" style="1" customWidth="1"/>
    <col min="4" max="5" width="11.421875" style="1" customWidth="1"/>
    <col min="6" max="6" width="12.8515625" style="1" customWidth="1"/>
    <col min="7" max="7" width="20.8515625" style="1" customWidth="1"/>
    <col min="8" max="8" width="20.8515625" style="1" bestFit="1" customWidth="1"/>
    <col min="9" max="9" width="6.28125" style="1" customWidth="1"/>
    <col min="10" max="16384" width="11.421875" style="1" customWidth="1"/>
  </cols>
  <sheetData>
    <row r="2" ht="29.25" customHeight="1"/>
    <row r="3" ht="29.25" customHeight="1"/>
    <row r="4" spans="2:9" ht="27.75" customHeight="1">
      <c r="B4" s="156" t="s">
        <v>17</v>
      </c>
      <c r="C4" s="156"/>
      <c r="D4" s="2"/>
      <c r="E4" s="2"/>
      <c r="F4" s="2"/>
      <c r="G4" s="2"/>
      <c r="H4" s="2"/>
      <c r="I4" s="2"/>
    </row>
    <row r="5" spans="2:9" ht="24.75" customHeight="1">
      <c r="B5" s="156" t="s">
        <v>83</v>
      </c>
      <c r="C5" s="156"/>
      <c r="D5" s="3"/>
      <c r="E5" s="2"/>
      <c r="F5" s="3"/>
      <c r="G5" s="3"/>
      <c r="H5" s="3"/>
      <c r="I5" s="2"/>
    </row>
    <row r="6" spans="2:9" ht="30.75">
      <c r="B6" s="3"/>
      <c r="C6" s="3"/>
      <c r="D6" s="3"/>
      <c r="E6" s="3"/>
      <c r="F6" s="3"/>
      <c r="G6" s="3"/>
      <c r="H6" s="3"/>
      <c r="I6" s="2"/>
    </row>
    <row r="7" spans="2:9" ht="30.75">
      <c r="B7" s="157" t="s">
        <v>18</v>
      </c>
      <c r="C7" s="158"/>
      <c r="D7" s="158"/>
      <c r="E7" s="158"/>
      <c r="F7" s="158"/>
      <c r="G7" s="158"/>
      <c r="H7" s="157" t="s">
        <v>26</v>
      </c>
      <c r="I7" s="158"/>
    </row>
    <row r="8" spans="2:9" ht="21.75" customHeight="1">
      <c r="B8" s="2"/>
      <c r="C8" s="2"/>
      <c r="D8" s="2"/>
      <c r="E8" s="2"/>
      <c r="F8" s="2"/>
      <c r="G8" s="3"/>
      <c r="H8" s="3"/>
      <c r="I8" s="2"/>
    </row>
    <row r="9" spans="2:9" ht="30" customHeight="1">
      <c r="B9" s="159" t="s">
        <v>93</v>
      </c>
      <c r="C9" s="160"/>
      <c r="D9" s="160"/>
      <c r="E9" s="160"/>
      <c r="F9" s="3"/>
      <c r="G9" s="3"/>
      <c r="H9" s="161">
        <v>2</v>
      </c>
      <c r="I9" s="2"/>
    </row>
    <row r="10" spans="2:9" ht="7.5" customHeight="1">
      <c r="B10" s="159"/>
      <c r="C10" s="160"/>
      <c r="D10" s="160"/>
      <c r="E10" s="160"/>
      <c r="F10" s="3"/>
      <c r="G10" s="3"/>
      <c r="H10" s="161"/>
      <c r="I10" s="2"/>
    </row>
    <row r="11" spans="2:9" ht="30" customHeight="1">
      <c r="B11" s="159" t="s">
        <v>85</v>
      </c>
      <c r="C11" s="160"/>
      <c r="D11" s="160"/>
      <c r="E11" s="160"/>
      <c r="F11" s="3"/>
      <c r="G11" s="3"/>
      <c r="H11" s="161">
        <v>4</v>
      </c>
      <c r="I11" s="2"/>
    </row>
    <row r="12" spans="2:9" ht="7.5" customHeight="1">
      <c r="B12" s="159"/>
      <c r="C12" s="160"/>
      <c r="D12" s="160"/>
      <c r="E12" s="160"/>
      <c r="F12" s="3"/>
      <c r="G12" s="3"/>
      <c r="H12" s="161"/>
      <c r="I12" s="2"/>
    </row>
    <row r="13" spans="2:9" ht="30" customHeight="1">
      <c r="B13" s="159" t="s">
        <v>82</v>
      </c>
      <c r="C13" s="160"/>
      <c r="D13" s="160"/>
      <c r="E13" s="160"/>
      <c r="F13" s="3"/>
      <c r="G13" s="3"/>
      <c r="H13" s="161">
        <v>6</v>
      </c>
      <c r="I13" s="2"/>
    </row>
    <row r="14" spans="2:9" ht="7.5" customHeight="1">
      <c r="B14" s="2"/>
      <c r="C14" s="2"/>
      <c r="D14" s="2"/>
      <c r="E14" s="2"/>
      <c r="F14" s="2"/>
      <c r="G14" s="3"/>
      <c r="H14" s="161"/>
      <c r="I14" s="2"/>
    </row>
    <row r="15" spans="2:9" ht="30" customHeight="1">
      <c r="B15" s="159" t="s">
        <v>42</v>
      </c>
      <c r="C15" s="3"/>
      <c r="D15" s="3"/>
      <c r="E15" s="3"/>
      <c r="F15" s="3"/>
      <c r="G15" s="3"/>
      <c r="H15" s="161">
        <v>8</v>
      </c>
      <c r="I15" s="2"/>
    </row>
    <row r="16" spans="2:9" ht="7.5" customHeight="1">
      <c r="B16" s="2"/>
      <c r="C16" s="2"/>
      <c r="D16" s="2"/>
      <c r="E16" s="2"/>
      <c r="F16" s="2"/>
      <c r="G16" s="3"/>
      <c r="H16" s="161"/>
      <c r="I16" s="2"/>
    </row>
    <row r="17" spans="2:18" ht="30" customHeight="1">
      <c r="B17" s="159" t="s">
        <v>43</v>
      </c>
      <c r="C17" s="162"/>
      <c r="D17" s="3"/>
      <c r="E17" s="3"/>
      <c r="F17" s="3"/>
      <c r="G17" s="3"/>
      <c r="H17" s="161">
        <v>10</v>
      </c>
      <c r="I17" s="2"/>
      <c r="J17" s="162"/>
      <c r="L17" s="159"/>
      <c r="M17" s="162"/>
      <c r="N17" s="3"/>
      <c r="O17" s="3"/>
      <c r="P17" s="3"/>
      <c r="Q17" s="3"/>
      <c r="R17" s="161"/>
    </row>
    <row r="18" spans="2:18" ht="7.5" customHeight="1">
      <c r="B18" s="3"/>
      <c r="C18" s="162"/>
      <c r="D18" s="3"/>
      <c r="E18" s="3"/>
      <c r="F18" s="3"/>
      <c r="G18" s="3"/>
      <c r="H18" s="161"/>
      <c r="I18" s="5"/>
      <c r="J18" s="162"/>
      <c r="L18" s="3"/>
      <c r="M18" s="162"/>
      <c r="N18" s="3"/>
      <c r="O18" s="3"/>
      <c r="P18" s="3"/>
      <c r="Q18" s="3"/>
      <c r="R18" s="161"/>
    </row>
    <row r="19" spans="2:18" ht="30" customHeight="1">
      <c r="B19" s="159" t="s">
        <v>44</v>
      </c>
      <c r="C19" s="162"/>
      <c r="D19" s="3"/>
      <c r="E19" s="3"/>
      <c r="F19" s="3"/>
      <c r="G19" s="3"/>
      <c r="H19" s="161">
        <v>11</v>
      </c>
      <c r="I19" s="5"/>
      <c r="J19" s="162"/>
      <c r="L19" s="159"/>
      <c r="M19" s="162"/>
      <c r="N19" s="3"/>
      <c r="O19" s="3"/>
      <c r="P19" s="3"/>
      <c r="Q19" s="3"/>
      <c r="R19" s="161"/>
    </row>
    <row r="20" spans="2:18" ht="7.5" customHeight="1">
      <c r="B20" s="3"/>
      <c r="C20" s="162"/>
      <c r="D20" s="3"/>
      <c r="E20" s="3"/>
      <c r="F20" s="3"/>
      <c r="G20" s="3"/>
      <c r="H20" s="161"/>
      <c r="I20" s="5"/>
      <c r="J20" s="162"/>
      <c r="L20" s="3"/>
      <c r="M20" s="162"/>
      <c r="N20" s="3"/>
      <c r="O20" s="3"/>
      <c r="P20" s="3"/>
      <c r="Q20" s="3"/>
      <c r="R20" s="161"/>
    </row>
    <row r="21" spans="2:18" ht="30" customHeight="1">
      <c r="B21" s="159" t="s">
        <v>45</v>
      </c>
      <c r="C21" s="162"/>
      <c r="D21" s="3"/>
      <c r="E21" s="3"/>
      <c r="F21" s="3"/>
      <c r="G21" s="3"/>
      <c r="H21" s="161">
        <v>12</v>
      </c>
      <c r="I21" s="5"/>
      <c r="J21" s="162"/>
      <c r="L21" s="159"/>
      <c r="M21" s="162"/>
      <c r="N21" s="3"/>
      <c r="O21" s="3"/>
      <c r="P21" s="3"/>
      <c r="Q21" s="3"/>
      <c r="R21" s="161"/>
    </row>
    <row r="22" spans="2:9" ht="7.5" customHeight="1">
      <c r="B22" s="3"/>
      <c r="C22" s="162"/>
      <c r="D22" s="3"/>
      <c r="E22" s="3"/>
      <c r="F22" s="3"/>
      <c r="G22" s="3"/>
      <c r="H22" s="161"/>
      <c r="I22" s="5"/>
    </row>
    <row r="23" spans="2:9" ht="30" customHeight="1">
      <c r="B23" s="159" t="s">
        <v>84</v>
      </c>
      <c r="C23" s="162"/>
      <c r="D23" s="3"/>
      <c r="E23" s="3"/>
      <c r="F23" s="3"/>
      <c r="G23" s="3"/>
      <c r="H23" s="161">
        <v>13</v>
      </c>
      <c r="I23" s="2"/>
    </row>
    <row r="24" spans="2:9" ht="7.5" customHeight="1">
      <c r="B24" s="6"/>
      <c r="C24" s="163"/>
      <c r="D24" s="6"/>
      <c r="E24" s="6"/>
      <c r="F24" s="6"/>
      <c r="G24" s="6"/>
      <c r="H24" s="6"/>
      <c r="I24" s="7"/>
    </row>
    <row r="25" spans="2:9" ht="23.25" hidden="1">
      <c r="B25" s="7"/>
      <c r="C25" s="7"/>
      <c r="D25" s="7"/>
      <c r="E25" s="7"/>
      <c r="F25" s="7"/>
      <c r="G25" s="7"/>
      <c r="H25" s="7"/>
      <c r="I25" s="8"/>
    </row>
    <row r="26" spans="2:9" ht="23.25" hidden="1">
      <c r="B26" s="8"/>
      <c r="C26" s="8"/>
      <c r="D26" s="8"/>
      <c r="E26" s="8"/>
      <c r="F26" s="8"/>
      <c r="G26" s="8"/>
      <c r="H26" s="8"/>
      <c r="I26" s="8"/>
    </row>
    <row r="27" spans="2:9" ht="23.25" hidden="1">
      <c r="B27" s="9"/>
      <c r="C27" s="8"/>
      <c r="D27" s="8"/>
      <c r="E27" s="8"/>
      <c r="F27" s="8"/>
      <c r="G27" s="8"/>
      <c r="H27" s="8"/>
      <c r="I27" s="8"/>
    </row>
    <row r="28" spans="2:9" ht="23.25" hidden="1">
      <c r="B28" s="9"/>
      <c r="C28" s="8"/>
      <c r="D28" s="8"/>
      <c r="E28" s="8"/>
      <c r="F28" s="8"/>
      <c r="G28" s="8"/>
      <c r="H28" s="8"/>
      <c r="I28" s="8"/>
    </row>
    <row r="29" spans="2:9" ht="23.25">
      <c r="B29" s="9"/>
      <c r="C29" s="8"/>
      <c r="D29" s="8"/>
      <c r="E29" s="8"/>
      <c r="F29" s="8"/>
      <c r="G29" s="8"/>
      <c r="H29" s="8"/>
      <c r="I29" s="8"/>
    </row>
    <row r="30" ht="16.5">
      <c r="B30" s="164" t="s">
        <v>16</v>
      </c>
    </row>
    <row r="31" ht="15">
      <c r="B31" s="165"/>
    </row>
    <row r="32" ht="15">
      <c r="B32" s="165" t="s">
        <v>86</v>
      </c>
    </row>
    <row r="33" spans="2:9" ht="16.5" customHeight="1">
      <c r="B33" s="327" t="s">
        <v>99</v>
      </c>
      <c r="C33" s="328"/>
      <c r="D33" s="328"/>
      <c r="E33" s="328"/>
      <c r="F33" s="328"/>
      <c r="G33" s="328"/>
      <c r="H33" s="328"/>
      <c r="I33" s="328"/>
    </row>
    <row r="34" spans="2:9" ht="15">
      <c r="B34" s="328"/>
      <c r="C34" s="328"/>
      <c r="D34" s="328"/>
      <c r="E34" s="328"/>
      <c r="F34" s="328"/>
      <c r="G34" s="328"/>
      <c r="H34" s="328"/>
      <c r="I34" s="328"/>
    </row>
    <row r="35" spans="3:9" ht="28.5" customHeight="1">
      <c r="C35" s="326"/>
      <c r="D35" s="326"/>
      <c r="E35" s="326"/>
      <c r="F35" s="326"/>
      <c r="G35" s="326"/>
      <c r="H35" s="326"/>
      <c r="I35" s="326"/>
    </row>
    <row r="36" spans="3:12" ht="27" customHeight="1">
      <c r="C36" s="326"/>
      <c r="D36" s="326"/>
      <c r="E36" s="326"/>
      <c r="F36" s="326"/>
      <c r="G36" s="326"/>
      <c r="H36" s="326"/>
      <c r="I36" s="326"/>
      <c r="J36" s="323"/>
      <c r="K36" s="323"/>
      <c r="L36" s="323"/>
    </row>
    <row r="37" spans="3:9" ht="52.5" customHeight="1">
      <c r="C37" s="326"/>
      <c r="D37" s="326"/>
      <c r="E37" s="326"/>
      <c r="F37" s="326"/>
      <c r="G37" s="326"/>
      <c r="H37" s="326"/>
      <c r="I37" s="326"/>
    </row>
    <row r="38" ht="24.75" customHeight="1"/>
    <row r="39" ht="15">
      <c r="C39" s="324"/>
    </row>
    <row r="40" ht="15">
      <c r="C40" s="325"/>
    </row>
    <row r="41" ht="15">
      <c r="C41" s="324"/>
    </row>
    <row r="42" ht="15">
      <c r="C42" s="324"/>
    </row>
    <row r="43" ht="15">
      <c r="C43" s="324"/>
    </row>
    <row r="44" ht="15">
      <c r="C44" s="324"/>
    </row>
    <row r="45" ht="15">
      <c r="C45" s="325"/>
    </row>
    <row r="46" ht="15">
      <c r="C46" s="325"/>
    </row>
    <row r="72" ht="36" customHeight="1"/>
    <row r="98" ht="27" customHeight="1"/>
    <row r="115" ht="14.25" customHeight="1"/>
    <row r="187" ht="51" customHeight="1"/>
    <row r="259" ht="51.75" customHeight="1"/>
    <row r="260" ht="36" customHeight="1"/>
  </sheetData>
  <sheetProtection/>
  <mergeCells count="4">
    <mergeCell ref="C37:I37"/>
    <mergeCell ref="B33:I34"/>
    <mergeCell ref="C35:I35"/>
    <mergeCell ref="C36:I36"/>
  </mergeCells>
  <printOptions/>
  <pageMargins left="0.78740157480315" right="0.78740157480315" top="0.984251968503937" bottom="0.984251968503937" header="0.511811023622047" footer="0.511811023622047"/>
  <pageSetup horizontalDpi="600" verticalDpi="600" orientation="landscape" paperSize="9" scale="60" r:id="rId2"/>
  <headerFooter alignWithMargins="0">
    <oddHeader>&amp;L&amp;G</oddHeader>
    <oddFooter>&amp;L&amp;"Trebuchet MS,Standard"Telekom Austria Group&amp;C&amp;"Trebuchet MS,Standard"
11/10/2010&amp;R&amp;"Trebuchet MS,Standard"&amp;P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J140"/>
  <sheetViews>
    <sheetView showGridLines="0" view="pageBreakPreview" zoomScaleSheetLayoutView="100" zoomScalePageLayoutView="50" workbookViewId="0" topLeftCell="A1">
      <selection activeCell="O17" sqref="O17"/>
    </sheetView>
  </sheetViews>
  <sheetFormatPr defaultColWidth="11.421875" defaultRowHeight="12.75"/>
  <cols>
    <col min="1" max="1" width="4.57421875" style="1" customWidth="1"/>
    <col min="2" max="2" width="58.140625" style="1" customWidth="1"/>
    <col min="3" max="8" width="13.140625" style="30" customWidth="1"/>
    <col min="9" max="9" width="13.140625" style="1" customWidth="1" collapsed="1"/>
    <col min="10" max="10" width="12.8515625" style="1" customWidth="1"/>
    <col min="11" max="12" width="9.140625" style="12" customWidth="1" collapsed="1"/>
    <col min="13" max="30" width="9.140625" style="12" customWidth="1"/>
    <col min="31" max="31" width="9.140625" style="12" customWidth="1" collapsed="1"/>
    <col min="32" max="34" width="9.140625" style="12" customWidth="1"/>
    <col min="35" max="35" width="9.140625" style="12" customWidth="1" collapsed="1"/>
    <col min="36" max="36" width="9.140625" style="12" customWidth="1"/>
    <col min="37" max="37" width="9.140625" style="12" customWidth="1" collapsed="1"/>
    <col min="38" max="38" width="9.140625" style="12" customWidth="1"/>
    <col min="39" max="50" width="9.140625" style="12" customWidth="1" collapsed="1"/>
    <col min="51" max="51" width="9.140625" style="12" customWidth="1"/>
    <col min="52" max="96" width="9.140625" style="12" customWidth="1" collapsed="1"/>
    <col min="97" max="16384" width="11.421875" style="12" customWidth="1"/>
  </cols>
  <sheetData>
    <row r="1" spans="1:8" ht="18.75">
      <c r="A1" s="185" t="s">
        <v>50</v>
      </c>
      <c r="C1" s="1"/>
      <c r="D1" s="1"/>
      <c r="E1" s="1"/>
      <c r="F1" s="1"/>
      <c r="G1" s="1"/>
      <c r="H1" s="1"/>
    </row>
    <row r="2" spans="1:10" s="45" customFormat="1" ht="15" customHeight="1">
      <c r="A2" s="43"/>
      <c r="B2" s="126"/>
      <c r="J2" s="1"/>
    </row>
    <row r="3" spans="1:9" ht="12.75" customHeight="1">
      <c r="A3" s="12"/>
      <c r="B3" s="127"/>
      <c r="C3" s="12"/>
      <c r="D3" s="12"/>
      <c r="E3" s="45"/>
      <c r="F3" s="45"/>
      <c r="G3" s="45"/>
      <c r="H3" s="45"/>
      <c r="I3" s="45"/>
    </row>
    <row r="4" spans="1:9" ht="15" customHeight="1">
      <c r="A4" s="12"/>
      <c r="B4" s="26"/>
      <c r="C4" s="67"/>
      <c r="D4" s="67"/>
      <c r="E4" s="45"/>
      <c r="F4" s="45"/>
      <c r="G4" s="12"/>
      <c r="H4" s="45"/>
      <c r="I4" s="45"/>
    </row>
    <row r="5" spans="1:9" ht="15" customHeight="1">
      <c r="A5" s="174" t="s">
        <v>15</v>
      </c>
      <c r="B5" s="23"/>
      <c r="C5" s="268" t="s">
        <v>37</v>
      </c>
      <c r="D5" s="179" t="s">
        <v>38</v>
      </c>
      <c r="E5" s="179">
        <v>2009</v>
      </c>
      <c r="F5" s="179" t="s">
        <v>39</v>
      </c>
      <c r="G5" s="179" t="s">
        <v>41</v>
      </c>
      <c r="H5" s="180" t="s">
        <v>98</v>
      </c>
      <c r="I5" s="179" t="s">
        <v>19</v>
      </c>
    </row>
    <row r="6" spans="1:9" ht="15">
      <c r="A6" s="171" t="s">
        <v>4</v>
      </c>
      <c r="B6" s="128"/>
      <c r="C6" s="269"/>
      <c r="D6" s="230"/>
      <c r="E6" s="230"/>
      <c r="F6" s="230"/>
      <c r="G6" s="67"/>
      <c r="H6" s="131"/>
      <c r="I6" s="169"/>
    </row>
    <row r="7" spans="1:9" ht="15">
      <c r="A7" s="12"/>
      <c r="B7" s="12" t="s">
        <v>42</v>
      </c>
      <c r="C7" s="269">
        <v>804.2187778999998</v>
      </c>
      <c r="D7" s="85">
        <v>791.4960500000002</v>
      </c>
      <c r="E7" s="85">
        <v>3203.66031062</v>
      </c>
      <c r="F7" s="85">
        <v>763.91790569</v>
      </c>
      <c r="G7" s="67">
        <v>774.97518173</v>
      </c>
      <c r="H7" s="131">
        <v>758.3225852099999</v>
      </c>
      <c r="I7" s="94">
        <f>H7/C7-1</f>
        <v>-0.05706928755113805</v>
      </c>
    </row>
    <row r="8" spans="2:10" s="58" customFormat="1" ht="15">
      <c r="B8" s="12" t="s">
        <v>43</v>
      </c>
      <c r="C8" s="269">
        <v>157.70659681</v>
      </c>
      <c r="D8" s="85">
        <v>149.13154341</v>
      </c>
      <c r="E8" s="85">
        <v>614.65461912</v>
      </c>
      <c r="F8" s="85">
        <v>135.46597741</v>
      </c>
      <c r="G8" s="67">
        <v>141.69100957</v>
      </c>
      <c r="H8" s="131">
        <v>140.42179892000001</v>
      </c>
      <c r="I8" s="94">
        <f aca="true" t="shared" si="0" ref="I8:I71">H8/C8-1</f>
        <v>-0.10960098207447966</v>
      </c>
      <c r="J8" s="12"/>
    </row>
    <row r="9" spans="2:10" s="58" customFormat="1" ht="15">
      <c r="B9" s="12" t="s">
        <v>44</v>
      </c>
      <c r="C9" s="269">
        <v>142.81096889</v>
      </c>
      <c r="D9" s="85">
        <v>109.41763157000003</v>
      </c>
      <c r="E9" s="85">
        <v>476.92742341</v>
      </c>
      <c r="F9" s="85">
        <v>100.31046157</v>
      </c>
      <c r="G9" s="67">
        <v>110.53022156</v>
      </c>
      <c r="H9" s="131">
        <v>135.21570114000002</v>
      </c>
      <c r="I9" s="94">
        <f t="shared" si="0"/>
        <v>-0.053184064284657495</v>
      </c>
      <c r="J9" s="1"/>
    </row>
    <row r="10" spans="2:10" s="58" customFormat="1" ht="15">
      <c r="B10" s="12" t="s">
        <v>45</v>
      </c>
      <c r="C10" s="269">
        <v>77.17616946000001</v>
      </c>
      <c r="D10" s="85">
        <v>74.78224329</v>
      </c>
      <c r="E10" s="85">
        <v>300.32369415</v>
      </c>
      <c r="F10" s="85">
        <v>73.53621137</v>
      </c>
      <c r="G10" s="67">
        <v>86.33641234</v>
      </c>
      <c r="H10" s="131">
        <v>93.24621336000001</v>
      </c>
      <c r="I10" s="94">
        <f t="shared" si="0"/>
        <v>0.20822546664911923</v>
      </c>
      <c r="J10" s="1"/>
    </row>
    <row r="11" spans="2:10" s="58" customFormat="1" ht="15">
      <c r="B11" s="12" t="s">
        <v>46</v>
      </c>
      <c r="C11" s="269">
        <v>80.48906414000001</v>
      </c>
      <c r="D11" s="85">
        <v>76.24946120999999</v>
      </c>
      <c r="E11" s="85">
        <v>297.84012054</v>
      </c>
      <c r="F11" s="85">
        <v>71.30114074000001</v>
      </c>
      <c r="G11" s="67">
        <v>78.06839552000001</v>
      </c>
      <c r="H11" s="131">
        <v>86.70923548999997</v>
      </c>
      <c r="I11" s="94">
        <f t="shared" si="0"/>
        <v>0.07727970770266124</v>
      </c>
      <c r="J11" s="1"/>
    </row>
    <row r="12" spans="2:10" s="58" customFormat="1" ht="15">
      <c r="B12" s="176" t="s">
        <v>47</v>
      </c>
      <c r="C12" s="270">
        <v>48.47951828999999</v>
      </c>
      <c r="D12" s="210">
        <v>43.625269290000006</v>
      </c>
      <c r="E12" s="210">
        <v>180.25157668</v>
      </c>
      <c r="F12" s="210">
        <v>39.47621229</v>
      </c>
      <c r="G12" s="249">
        <v>42.24537695</v>
      </c>
      <c r="H12" s="177">
        <v>47.281853010000006</v>
      </c>
      <c r="I12" s="265">
        <f t="shared" si="0"/>
        <v>-0.024704562302695687</v>
      </c>
      <c r="J12" s="1"/>
    </row>
    <row r="13" spans="2:10" s="58" customFormat="1" ht="15">
      <c r="B13" s="176" t="s">
        <v>49</v>
      </c>
      <c r="C13" s="270">
        <v>22.714945569999998</v>
      </c>
      <c r="D13" s="210">
        <v>24.178919510000007</v>
      </c>
      <c r="E13" s="210">
        <v>80.67593718</v>
      </c>
      <c r="F13" s="210">
        <v>23.23244504</v>
      </c>
      <c r="G13" s="249">
        <v>25.89219138</v>
      </c>
      <c r="H13" s="177">
        <v>27.61833890999999</v>
      </c>
      <c r="I13" s="265">
        <f t="shared" si="0"/>
        <v>0.21586639179430778</v>
      </c>
      <c r="J13" s="1"/>
    </row>
    <row r="14" spans="2:10" s="58" customFormat="1" ht="15">
      <c r="B14" s="176" t="s">
        <v>96</v>
      </c>
      <c r="C14" s="270">
        <v>6.14321726</v>
      </c>
      <c r="D14" s="210">
        <v>6.399685809999999</v>
      </c>
      <c r="E14" s="210">
        <v>21.66560985</v>
      </c>
      <c r="F14" s="210">
        <v>6.94156906</v>
      </c>
      <c r="G14" s="249">
        <v>8.4176808</v>
      </c>
      <c r="H14" s="177">
        <v>10.244462799999999</v>
      </c>
      <c r="I14" s="265">
        <f t="shared" si="0"/>
        <v>0.6676054852730373</v>
      </c>
      <c r="J14" s="1"/>
    </row>
    <row r="15" spans="2:10" s="58" customFormat="1" ht="15">
      <c r="B15" s="176" t="s">
        <v>48</v>
      </c>
      <c r="C15" s="270">
        <v>3.2559425199999996</v>
      </c>
      <c r="D15" s="210">
        <v>2.15223636</v>
      </c>
      <c r="E15" s="210">
        <v>15.6348136</v>
      </c>
      <c r="F15" s="210">
        <v>1.7532376</v>
      </c>
      <c r="G15" s="249">
        <v>1.68271014</v>
      </c>
      <c r="H15" s="177">
        <v>1.7091624399999996</v>
      </c>
      <c r="I15" s="265">
        <f t="shared" si="0"/>
        <v>-0.4750636936919882</v>
      </c>
      <c r="J15" s="1"/>
    </row>
    <row r="16" spans="2:10" s="58" customFormat="1" ht="15">
      <c r="B16" s="176" t="s">
        <v>117</v>
      </c>
      <c r="C16" s="270">
        <v>-0.1045595</v>
      </c>
      <c r="D16" s="210">
        <v>-0.10664975999999998</v>
      </c>
      <c r="E16" s="210">
        <v>-0.38781677</v>
      </c>
      <c r="F16" s="210">
        <v>-0.10232325</v>
      </c>
      <c r="G16" s="249">
        <v>-0.16956374999999999</v>
      </c>
      <c r="H16" s="177">
        <v>-0.14458167</v>
      </c>
      <c r="I16" s="265">
        <f t="shared" si="0"/>
        <v>0.38276933229405263</v>
      </c>
      <c r="J16" s="1"/>
    </row>
    <row r="17" spans="1:9" ht="15">
      <c r="A17" s="12"/>
      <c r="B17" s="23" t="s">
        <v>23</v>
      </c>
      <c r="C17" s="271">
        <v>-30.691801149999996</v>
      </c>
      <c r="D17" s="231">
        <v>-19.58724859</v>
      </c>
      <c r="E17" s="231">
        <v>-91.42285801</v>
      </c>
      <c r="F17" s="231">
        <v>-18.53493794</v>
      </c>
      <c r="G17" s="250">
        <v>-22.910704600000003</v>
      </c>
      <c r="H17" s="130">
        <v>-28.534637080000003</v>
      </c>
      <c r="I17" s="252">
        <f t="shared" si="0"/>
        <v>-0.07028470109842322</v>
      </c>
    </row>
    <row r="18" spans="2:10" s="26" customFormat="1" ht="15">
      <c r="B18" s="26" t="s">
        <v>15</v>
      </c>
      <c r="C18" s="272">
        <v>1231.7097760499996</v>
      </c>
      <c r="D18" s="84">
        <v>1181.489680889999</v>
      </c>
      <c r="E18" s="84">
        <v>4801.983309829999</v>
      </c>
      <c r="F18" s="84">
        <v>1125.9967588399998</v>
      </c>
      <c r="G18" s="251">
        <v>1168.6905161200004</v>
      </c>
      <c r="H18" s="132">
        <v>1185.3808970399991</v>
      </c>
      <c r="I18" s="253">
        <f t="shared" si="0"/>
        <v>-0.037613470243431646</v>
      </c>
      <c r="J18" s="1"/>
    </row>
    <row r="19" spans="3:10" s="26" customFormat="1" ht="15">
      <c r="C19" s="84"/>
      <c r="D19" s="84"/>
      <c r="E19" s="84"/>
      <c r="F19" s="84"/>
      <c r="G19" s="84"/>
      <c r="H19" s="84"/>
      <c r="I19" s="94"/>
      <c r="J19" s="84"/>
    </row>
    <row r="20" spans="1:10" s="26" customFormat="1" ht="18">
      <c r="A20" s="174" t="s">
        <v>97</v>
      </c>
      <c r="B20" s="23"/>
      <c r="C20" s="268" t="s">
        <v>37</v>
      </c>
      <c r="D20" s="179" t="s">
        <v>38</v>
      </c>
      <c r="E20" s="179">
        <v>2009</v>
      </c>
      <c r="F20" s="179" t="s">
        <v>39</v>
      </c>
      <c r="G20" s="179" t="s">
        <v>41</v>
      </c>
      <c r="H20" s="180" t="s">
        <v>98</v>
      </c>
      <c r="I20" s="179" t="s">
        <v>19</v>
      </c>
      <c r="J20" s="84"/>
    </row>
    <row r="21" spans="1:10" s="26" customFormat="1" ht="15">
      <c r="A21" s="171" t="s">
        <v>4</v>
      </c>
      <c r="B21" s="128"/>
      <c r="C21" s="269"/>
      <c r="D21" s="230"/>
      <c r="E21" s="230"/>
      <c r="F21" s="230"/>
      <c r="G21" s="67"/>
      <c r="H21" s="131"/>
      <c r="I21" s="94"/>
      <c r="J21" s="84"/>
    </row>
    <row r="22" spans="1:10" s="26" customFormat="1" ht="15">
      <c r="A22" s="12"/>
      <c r="B22" s="12" t="s">
        <v>42</v>
      </c>
      <c r="C22" s="269">
        <v>34.842403999999995</v>
      </c>
      <c r="D22" s="85">
        <v>32.91718792</v>
      </c>
      <c r="E22" s="85">
        <v>113.27247917</v>
      </c>
      <c r="F22" s="85">
        <v>28.74395212</v>
      </c>
      <c r="G22" s="67">
        <v>23.879177770000002</v>
      </c>
      <c r="H22" s="131">
        <v>18.208830359999993</v>
      </c>
      <c r="I22" s="94">
        <f t="shared" si="0"/>
        <v>-0.4773945460250103</v>
      </c>
      <c r="J22" s="84"/>
    </row>
    <row r="23" spans="1:10" s="26" customFormat="1" ht="15">
      <c r="A23" s="58"/>
      <c r="B23" s="12" t="s">
        <v>43</v>
      </c>
      <c r="C23" s="269">
        <v>1.70497107</v>
      </c>
      <c r="D23" s="85">
        <v>3.6885374300000002</v>
      </c>
      <c r="E23" s="85">
        <v>7.65185065</v>
      </c>
      <c r="F23" s="85">
        <v>0.56858079</v>
      </c>
      <c r="G23" s="67">
        <v>1.1015449400000001</v>
      </c>
      <c r="H23" s="131">
        <v>1.36016038</v>
      </c>
      <c r="I23" s="94">
        <f t="shared" si="0"/>
        <v>-0.20223844032731897</v>
      </c>
      <c r="J23" s="84"/>
    </row>
    <row r="24" spans="1:10" s="26" customFormat="1" ht="15">
      <c r="A24" s="58"/>
      <c r="B24" s="12" t="s">
        <v>44</v>
      </c>
      <c r="C24" s="269">
        <v>0.30254776000000005</v>
      </c>
      <c r="D24" s="85">
        <v>1.29648161</v>
      </c>
      <c r="E24" s="85">
        <v>2.13673927</v>
      </c>
      <c r="F24" s="85">
        <v>0.2145662</v>
      </c>
      <c r="G24" s="67">
        <v>0.52916666</v>
      </c>
      <c r="H24" s="131">
        <v>0.1589952699999999</v>
      </c>
      <c r="I24" s="94">
        <f t="shared" si="0"/>
        <v>-0.474478773202618</v>
      </c>
      <c r="J24" s="84"/>
    </row>
    <row r="25" spans="1:10" s="26" customFormat="1" ht="15">
      <c r="A25" s="58"/>
      <c r="B25" s="12" t="s">
        <v>45</v>
      </c>
      <c r="C25" s="269">
        <v>-0.7545024499999995</v>
      </c>
      <c r="D25" s="85">
        <v>2.5914992000000003</v>
      </c>
      <c r="E25" s="85">
        <v>6.62014244</v>
      </c>
      <c r="F25" s="85">
        <v>1.18165532</v>
      </c>
      <c r="G25" s="67">
        <v>1.2236051200000002</v>
      </c>
      <c r="H25" s="131">
        <v>1.24098483</v>
      </c>
      <c r="I25" s="94" t="s">
        <v>25</v>
      </c>
      <c r="J25" s="84"/>
    </row>
    <row r="26" spans="1:10" s="26" customFormat="1" ht="15">
      <c r="A26" s="58"/>
      <c r="B26" s="12" t="s">
        <v>46</v>
      </c>
      <c r="C26" s="269">
        <v>0.87621488</v>
      </c>
      <c r="D26" s="85">
        <v>2.4176505099999988</v>
      </c>
      <c r="E26" s="85">
        <v>7.8186907099999985</v>
      </c>
      <c r="F26" s="85">
        <v>0.7039241199999999</v>
      </c>
      <c r="G26" s="67">
        <v>1.06052626</v>
      </c>
      <c r="H26" s="131">
        <v>1.2852819799999997</v>
      </c>
      <c r="I26" s="94">
        <f t="shared" si="0"/>
        <v>0.46685705679866984</v>
      </c>
      <c r="J26" s="84"/>
    </row>
    <row r="27" spans="1:10" s="26" customFormat="1" ht="15">
      <c r="A27" s="58"/>
      <c r="B27" s="176" t="s">
        <v>47</v>
      </c>
      <c r="C27" s="270">
        <v>1.46104711</v>
      </c>
      <c r="D27" s="210">
        <v>2.0272036799999995</v>
      </c>
      <c r="E27" s="210">
        <v>8.19111731</v>
      </c>
      <c r="F27" s="210">
        <v>0.24273669</v>
      </c>
      <c r="G27" s="249">
        <v>0.018614629999999993</v>
      </c>
      <c r="H27" s="177">
        <v>0.22698381</v>
      </c>
      <c r="I27" s="265">
        <f t="shared" si="0"/>
        <v>-0.8446430587717325</v>
      </c>
      <c r="J27" s="84"/>
    </row>
    <row r="28" spans="1:10" s="26" customFormat="1" ht="15">
      <c r="A28" s="58"/>
      <c r="B28" s="176" t="s">
        <v>49</v>
      </c>
      <c r="C28" s="270">
        <v>0.10929783999999998</v>
      </c>
      <c r="D28" s="210">
        <v>0.73699768</v>
      </c>
      <c r="E28" s="210">
        <v>1.24256806</v>
      </c>
      <c r="F28" s="210">
        <v>0.49922968</v>
      </c>
      <c r="G28" s="249">
        <v>0.97596942</v>
      </c>
      <c r="H28" s="177">
        <v>0.84460921</v>
      </c>
      <c r="I28" s="265" t="s">
        <v>25</v>
      </c>
      <c r="J28" s="84"/>
    </row>
    <row r="29" spans="1:10" s="26" customFormat="1" ht="15">
      <c r="A29" s="58"/>
      <c r="B29" s="176" t="s">
        <v>96</v>
      </c>
      <c r="C29" s="270">
        <v>0.0012908700000000004</v>
      </c>
      <c r="D29" s="210">
        <v>0.05032176</v>
      </c>
      <c r="E29" s="210">
        <v>0.05405571</v>
      </c>
      <c r="F29" s="210">
        <v>0.14079964</v>
      </c>
      <c r="G29" s="249">
        <v>0.030430810000000003</v>
      </c>
      <c r="H29" s="177">
        <v>0.17469183000000002</v>
      </c>
      <c r="I29" s="265" t="s">
        <v>25</v>
      </c>
      <c r="J29" s="84"/>
    </row>
    <row r="30" spans="1:10" s="26" customFormat="1" ht="15">
      <c r="A30" s="58"/>
      <c r="B30" s="176" t="s">
        <v>48</v>
      </c>
      <c r="C30" s="270">
        <v>0.38589877</v>
      </c>
      <c r="D30" s="210">
        <v>0.18312535999999996</v>
      </c>
      <c r="E30" s="210">
        <v>0.62013895</v>
      </c>
      <c r="F30" s="210">
        <v>0.03490388</v>
      </c>
      <c r="G30" s="249">
        <v>0.03702846</v>
      </c>
      <c r="H30" s="177">
        <v>0.03161446</v>
      </c>
      <c r="I30" s="265">
        <f t="shared" si="0"/>
        <v>-0.918075768938056</v>
      </c>
      <c r="J30" s="84"/>
    </row>
    <row r="31" spans="1:10" s="26" customFormat="1" ht="15">
      <c r="A31" s="58"/>
      <c r="B31" s="176" t="s">
        <v>117</v>
      </c>
      <c r="C31" s="270">
        <v>-1.08131971</v>
      </c>
      <c r="D31" s="210">
        <v>-0.5799979700000002</v>
      </c>
      <c r="E31" s="210">
        <v>-2.28918932</v>
      </c>
      <c r="F31" s="210">
        <v>-0.21374577</v>
      </c>
      <c r="G31" s="249">
        <v>-0.0015170599999999868</v>
      </c>
      <c r="H31" s="177">
        <v>0.00738266999999998</v>
      </c>
      <c r="I31" s="265" t="s">
        <v>25</v>
      </c>
      <c r="J31" s="84"/>
    </row>
    <row r="32" spans="1:10" s="26" customFormat="1" ht="15">
      <c r="A32" s="12"/>
      <c r="B32" s="23" t="s">
        <v>23</v>
      </c>
      <c r="C32" s="271">
        <v>-10.73931289</v>
      </c>
      <c r="D32" s="231">
        <v>-7.842543149999997</v>
      </c>
      <c r="E32" s="231">
        <v>-42.94206174</v>
      </c>
      <c r="F32" s="231">
        <v>-9.278388249999999</v>
      </c>
      <c r="G32" s="250">
        <v>-9.615516150000001</v>
      </c>
      <c r="H32" s="130">
        <v>-7.980209050000003</v>
      </c>
      <c r="I32" s="252">
        <f t="shared" si="0"/>
        <v>-0.25691623554139675</v>
      </c>
      <c r="J32" s="84"/>
    </row>
    <row r="33" spans="2:10" s="26" customFormat="1" ht="15">
      <c r="B33" s="26" t="s">
        <v>97</v>
      </c>
      <c r="C33" s="272">
        <v>26.23232237</v>
      </c>
      <c r="D33" s="84">
        <v>35.06881352000005</v>
      </c>
      <c r="E33" s="84">
        <v>94.55784050000004</v>
      </c>
      <c r="F33" s="84">
        <v>22.134290300000004</v>
      </c>
      <c r="G33" s="251">
        <v>18.178504599999997</v>
      </c>
      <c r="H33" s="132">
        <v>14.274043769999984</v>
      </c>
      <c r="I33" s="253">
        <f t="shared" si="0"/>
        <v>-0.45586046219361154</v>
      </c>
      <c r="J33" s="84"/>
    </row>
    <row r="34" spans="3:10" s="26" customFormat="1" ht="15">
      <c r="C34" s="84"/>
      <c r="D34" s="84"/>
      <c r="E34" s="84"/>
      <c r="F34" s="84"/>
      <c r="G34" s="84"/>
      <c r="H34" s="84"/>
      <c r="I34" s="94"/>
      <c r="J34" s="84"/>
    </row>
    <row r="35" spans="1:10" s="26" customFormat="1" ht="18">
      <c r="A35" s="175" t="s">
        <v>81</v>
      </c>
      <c r="B35" s="123"/>
      <c r="C35" s="268" t="s">
        <v>37</v>
      </c>
      <c r="D35" s="179" t="s">
        <v>38</v>
      </c>
      <c r="E35" s="179">
        <v>2009</v>
      </c>
      <c r="F35" s="179" t="s">
        <v>39</v>
      </c>
      <c r="G35" s="179" t="s">
        <v>41</v>
      </c>
      <c r="H35" s="180" t="s">
        <v>98</v>
      </c>
      <c r="I35" s="179" t="s">
        <v>19</v>
      </c>
      <c r="J35" s="1"/>
    </row>
    <row r="36" spans="1:10" s="26" customFormat="1" ht="15">
      <c r="A36" s="171" t="s">
        <v>4</v>
      </c>
      <c r="B36" s="128"/>
      <c r="C36" s="273"/>
      <c r="D36" s="181"/>
      <c r="E36" s="181"/>
      <c r="F36" s="181"/>
      <c r="G36" s="169"/>
      <c r="H36" s="170"/>
      <c r="I36" s="94"/>
      <c r="J36" s="1"/>
    </row>
    <row r="37" spans="1:10" s="26" customFormat="1" ht="15">
      <c r="A37" s="12"/>
      <c r="B37" s="12" t="s">
        <v>42</v>
      </c>
      <c r="C37" s="269">
        <v>297.59900812</v>
      </c>
      <c r="D37" s="85">
        <v>274.99109807</v>
      </c>
      <c r="E37" s="85">
        <v>1177.64432708</v>
      </c>
      <c r="F37" s="85">
        <v>292.33083246</v>
      </c>
      <c r="G37" s="67">
        <v>259.73289596999996</v>
      </c>
      <c r="H37" s="131">
        <v>261.19023946000004</v>
      </c>
      <c r="I37" s="94">
        <f t="shared" si="0"/>
        <v>-0.1223417002966588</v>
      </c>
      <c r="J37" s="1"/>
    </row>
    <row r="38" spans="1:10" s="26" customFormat="1" ht="15">
      <c r="A38" s="58"/>
      <c r="B38" s="12" t="s">
        <v>43</v>
      </c>
      <c r="C38" s="269">
        <v>89.63573597999999</v>
      </c>
      <c r="D38" s="85">
        <v>72.94269464999999</v>
      </c>
      <c r="E38" s="85">
        <v>327.04134101</v>
      </c>
      <c r="F38" s="85">
        <v>72.49436695</v>
      </c>
      <c r="G38" s="67">
        <v>76.93343858</v>
      </c>
      <c r="H38" s="131">
        <v>77.28997633</v>
      </c>
      <c r="I38" s="94">
        <f t="shared" si="0"/>
        <v>-0.13773256296746028</v>
      </c>
      <c r="J38" s="1"/>
    </row>
    <row r="39" spans="1:10" s="26" customFormat="1" ht="15">
      <c r="A39" s="58"/>
      <c r="B39" s="12" t="s">
        <v>44</v>
      </c>
      <c r="C39" s="269">
        <v>64.99867171999999</v>
      </c>
      <c r="D39" s="85">
        <v>32.59428371999999</v>
      </c>
      <c r="E39" s="85">
        <v>170.78566854</v>
      </c>
      <c r="F39" s="85">
        <v>28.83676138</v>
      </c>
      <c r="G39" s="67">
        <v>36.072641110000006</v>
      </c>
      <c r="H39" s="131">
        <v>57.979497249999994</v>
      </c>
      <c r="I39" s="94">
        <f t="shared" si="0"/>
        <v>-0.10798950631232984</v>
      </c>
      <c r="J39" s="1"/>
    </row>
    <row r="40" spans="1:10" s="26" customFormat="1" ht="15">
      <c r="A40" s="58"/>
      <c r="B40" s="12" t="s">
        <v>45</v>
      </c>
      <c r="C40" s="269">
        <v>36.05434765000001</v>
      </c>
      <c r="D40" s="85">
        <v>38.355666299999996</v>
      </c>
      <c r="E40" s="85">
        <v>149.89314016</v>
      </c>
      <c r="F40" s="85">
        <v>34.81876792</v>
      </c>
      <c r="G40" s="67">
        <v>42.170130369999995</v>
      </c>
      <c r="H40" s="131">
        <v>42.184578630000004</v>
      </c>
      <c r="I40" s="94">
        <f t="shared" si="0"/>
        <v>0.17002751067664912</v>
      </c>
      <c r="J40" s="1"/>
    </row>
    <row r="41" spans="1:10" s="26" customFormat="1" ht="15">
      <c r="A41" s="58"/>
      <c r="B41" s="12" t="s">
        <v>46</v>
      </c>
      <c r="C41" s="269">
        <v>7.58120477</v>
      </c>
      <c r="D41" s="85">
        <v>5.611414009999997</v>
      </c>
      <c r="E41" s="85">
        <v>13.837270269999998</v>
      </c>
      <c r="F41" s="85">
        <v>5.29510115</v>
      </c>
      <c r="G41" s="67">
        <v>8.137233770000002</v>
      </c>
      <c r="H41" s="131">
        <v>16.10504117</v>
      </c>
      <c r="I41" s="94">
        <f t="shared" si="0"/>
        <v>1.1243379724724147</v>
      </c>
      <c r="J41" s="1"/>
    </row>
    <row r="42" spans="1:10" s="26" customFormat="1" ht="15">
      <c r="A42" s="58"/>
      <c r="B42" s="176" t="s">
        <v>47</v>
      </c>
      <c r="C42" s="270">
        <v>13.68778142</v>
      </c>
      <c r="D42" s="210">
        <v>12.862540449999997</v>
      </c>
      <c r="E42" s="210">
        <v>48.23277322</v>
      </c>
      <c r="F42" s="210">
        <v>11.49102025</v>
      </c>
      <c r="G42" s="249">
        <v>11.629226050000002</v>
      </c>
      <c r="H42" s="177">
        <v>12.161844059999996</v>
      </c>
      <c r="I42" s="265">
        <f t="shared" si="0"/>
        <v>-0.11148171593172651</v>
      </c>
      <c r="J42" s="1"/>
    </row>
    <row r="43" spans="1:10" s="26" customFormat="1" ht="15">
      <c r="A43" s="58"/>
      <c r="B43" s="176" t="s">
        <v>49</v>
      </c>
      <c r="C43" s="270">
        <v>-3.88117158</v>
      </c>
      <c r="D43" s="210">
        <v>-5.4617644</v>
      </c>
      <c r="E43" s="210">
        <v>-23.56430989</v>
      </c>
      <c r="F43" s="210">
        <v>-4.95499882</v>
      </c>
      <c r="G43" s="249">
        <v>-2.21707096</v>
      </c>
      <c r="H43" s="177">
        <v>3.34414458</v>
      </c>
      <c r="I43" s="265" t="s">
        <v>25</v>
      </c>
      <c r="J43" s="1"/>
    </row>
    <row r="44" spans="1:10" s="26" customFormat="1" ht="15">
      <c r="A44" s="58"/>
      <c r="B44" s="176" t="s">
        <v>96</v>
      </c>
      <c r="C44" s="270">
        <v>-2.824060809999999</v>
      </c>
      <c r="D44" s="210">
        <v>-2.2586150200000006</v>
      </c>
      <c r="E44" s="210">
        <v>-13.41165423</v>
      </c>
      <c r="F44" s="210">
        <v>-1.52831358</v>
      </c>
      <c r="G44" s="249">
        <v>-1.60510336</v>
      </c>
      <c r="H44" s="177">
        <v>0.1271795899999999</v>
      </c>
      <c r="I44" s="265" t="s">
        <v>25</v>
      </c>
      <c r="J44" s="1"/>
    </row>
    <row r="45" spans="1:10" s="26" customFormat="1" ht="15">
      <c r="A45" s="58"/>
      <c r="B45" s="176" t="s">
        <v>48</v>
      </c>
      <c r="C45" s="270">
        <v>0.8436534299999998</v>
      </c>
      <c r="D45" s="210">
        <v>0.7404618300000001</v>
      </c>
      <c r="E45" s="210">
        <v>3.40723129</v>
      </c>
      <c r="F45" s="210">
        <v>0.37638299</v>
      </c>
      <c r="G45" s="249">
        <v>0.32948774000000003</v>
      </c>
      <c r="H45" s="177">
        <v>0.46552971</v>
      </c>
      <c r="I45" s="265">
        <f t="shared" si="0"/>
        <v>-0.44819792885806187</v>
      </c>
      <c r="J45" s="1"/>
    </row>
    <row r="46" spans="1:10" s="26" customFormat="1" ht="15">
      <c r="A46" s="58"/>
      <c r="B46" s="176" t="s">
        <v>117</v>
      </c>
      <c r="C46" s="270">
        <v>-0.24499769</v>
      </c>
      <c r="D46" s="210">
        <v>-0.27120885000000006</v>
      </c>
      <c r="E46" s="210">
        <v>-0.82677012</v>
      </c>
      <c r="F46" s="210">
        <v>-0.08898969</v>
      </c>
      <c r="G46" s="249">
        <v>0.0006942999999999949</v>
      </c>
      <c r="H46" s="177">
        <v>0.006343230000000005</v>
      </c>
      <c r="I46" s="265">
        <f t="shared" si="0"/>
        <v>-1.0258909788088206</v>
      </c>
      <c r="J46" s="1"/>
    </row>
    <row r="47" spans="1:10" s="26" customFormat="1" ht="15">
      <c r="A47" s="12"/>
      <c r="B47" s="23" t="s">
        <v>23</v>
      </c>
      <c r="C47" s="271">
        <v>-5.912125269999999</v>
      </c>
      <c r="D47" s="231">
        <v>-7.554119540000002</v>
      </c>
      <c r="E47" s="231">
        <v>-27.60889295</v>
      </c>
      <c r="F47" s="231">
        <v>-6.93122171</v>
      </c>
      <c r="G47" s="250">
        <v>-6.5295349499999995</v>
      </c>
      <c r="H47" s="130">
        <v>-5.615447340000001</v>
      </c>
      <c r="I47" s="252">
        <f t="shared" si="0"/>
        <v>-0.05018126586482119</v>
      </c>
      <c r="J47" s="1"/>
    </row>
    <row r="48" spans="2:10" s="26" customFormat="1" ht="15">
      <c r="B48" s="26" t="s">
        <v>81</v>
      </c>
      <c r="C48" s="272">
        <v>489.75684297</v>
      </c>
      <c r="D48" s="84">
        <v>416.9410372099999</v>
      </c>
      <c r="E48" s="84">
        <v>1811.59285411</v>
      </c>
      <c r="F48" s="84">
        <v>426.84460815000006</v>
      </c>
      <c r="G48" s="251">
        <v>416.5168048499999</v>
      </c>
      <c r="H48" s="132">
        <v>449.13388550000025</v>
      </c>
      <c r="I48" s="253">
        <f t="shared" si="0"/>
        <v>-0.08294515544418457</v>
      </c>
      <c r="J48" s="1"/>
    </row>
    <row r="49" spans="1:10" ht="15">
      <c r="A49" s="12"/>
      <c r="B49" s="26"/>
      <c r="C49" s="26"/>
      <c r="D49" s="26"/>
      <c r="E49" s="26"/>
      <c r="F49" s="26"/>
      <c r="G49" s="26"/>
      <c r="H49" s="26"/>
      <c r="I49" s="94"/>
      <c r="J49" s="26"/>
    </row>
    <row r="50" spans="1:10" ht="15">
      <c r="A50" s="12"/>
      <c r="B50" s="26"/>
      <c r="C50" s="26"/>
      <c r="D50" s="26"/>
      <c r="E50" s="26"/>
      <c r="F50" s="26"/>
      <c r="G50" s="26"/>
      <c r="H50" s="26"/>
      <c r="I50" s="94"/>
      <c r="J50" s="26"/>
    </row>
    <row r="51" spans="1:9" ht="18">
      <c r="A51" s="175" t="s">
        <v>100</v>
      </c>
      <c r="B51" s="123"/>
      <c r="C51" s="268" t="s">
        <v>37</v>
      </c>
      <c r="D51" s="179" t="s">
        <v>38</v>
      </c>
      <c r="E51" s="179">
        <v>2009</v>
      </c>
      <c r="F51" s="179" t="s">
        <v>39</v>
      </c>
      <c r="G51" s="179" t="s">
        <v>41</v>
      </c>
      <c r="H51" s="180" t="s">
        <v>98</v>
      </c>
      <c r="I51" s="179" t="s">
        <v>19</v>
      </c>
    </row>
    <row r="52" spans="1:9" ht="15">
      <c r="A52" s="171" t="s">
        <v>4</v>
      </c>
      <c r="B52" s="128"/>
      <c r="C52" s="273"/>
      <c r="D52" s="181"/>
      <c r="E52" s="181"/>
      <c r="F52" s="181"/>
      <c r="G52" s="169"/>
      <c r="H52" s="170"/>
      <c r="I52" s="94"/>
    </row>
    <row r="53" spans="1:9" ht="15">
      <c r="A53" s="12"/>
      <c r="B53" s="12" t="s">
        <v>42</v>
      </c>
      <c r="C53" s="269">
        <v>297.59845084999995</v>
      </c>
      <c r="D53" s="85">
        <v>257.44914027000016</v>
      </c>
      <c r="E53" s="85">
        <v>1159.9053636</v>
      </c>
      <c r="F53" s="85">
        <v>291.40444779</v>
      </c>
      <c r="G53" s="67">
        <v>246.95858678999997</v>
      </c>
      <c r="H53" s="131">
        <v>248.84243607999997</v>
      </c>
      <c r="I53" s="94">
        <f t="shared" si="0"/>
        <v>-0.1638315476130443</v>
      </c>
    </row>
    <row r="54" spans="1:9" ht="15">
      <c r="A54" s="58"/>
      <c r="B54" s="12" t="s">
        <v>43</v>
      </c>
      <c r="C54" s="269">
        <v>89.63573597999999</v>
      </c>
      <c r="D54" s="85">
        <v>72.94269464999999</v>
      </c>
      <c r="E54" s="85">
        <v>327.04134101</v>
      </c>
      <c r="F54" s="85">
        <v>72.49436695</v>
      </c>
      <c r="G54" s="67">
        <v>76.93343858</v>
      </c>
      <c r="H54" s="131">
        <v>77.28997633</v>
      </c>
      <c r="I54" s="94">
        <f t="shared" si="0"/>
        <v>-0.13773256296746028</v>
      </c>
    </row>
    <row r="55" spans="1:9" ht="15">
      <c r="A55" s="58"/>
      <c r="B55" s="12" t="s">
        <v>44</v>
      </c>
      <c r="C55" s="269">
        <v>64.99867171999999</v>
      </c>
      <c r="D55" s="85">
        <v>32.59428371999999</v>
      </c>
      <c r="E55" s="85">
        <v>170.78566854</v>
      </c>
      <c r="F55" s="85">
        <v>28.83676138</v>
      </c>
      <c r="G55" s="67">
        <v>36.072641110000006</v>
      </c>
      <c r="H55" s="131">
        <v>57.979497249999994</v>
      </c>
      <c r="I55" s="94">
        <f t="shared" si="0"/>
        <v>-0.10798950631232984</v>
      </c>
    </row>
    <row r="56" spans="1:9" ht="15">
      <c r="A56" s="58"/>
      <c r="B56" s="12" t="s">
        <v>45</v>
      </c>
      <c r="C56" s="269">
        <v>-253.94565235</v>
      </c>
      <c r="D56" s="85">
        <v>38.355666299999996</v>
      </c>
      <c r="E56" s="85">
        <v>-140.10685984</v>
      </c>
      <c r="F56" s="85">
        <v>34.81876792</v>
      </c>
      <c r="G56" s="67">
        <v>42.170130369999995</v>
      </c>
      <c r="H56" s="131">
        <v>42.184578630000004</v>
      </c>
      <c r="I56" s="94" t="s">
        <v>25</v>
      </c>
    </row>
    <row r="57" spans="1:9" ht="15">
      <c r="A57" s="58"/>
      <c r="B57" s="12" t="s">
        <v>46</v>
      </c>
      <c r="C57" s="269">
        <v>-54.41119616</v>
      </c>
      <c r="D57" s="85">
        <v>5.611414009999997</v>
      </c>
      <c r="E57" s="85">
        <v>-48.155130660000005</v>
      </c>
      <c r="F57" s="85">
        <v>5.29510115</v>
      </c>
      <c r="G57" s="67">
        <v>8.137233770000002</v>
      </c>
      <c r="H57" s="131">
        <v>16.10504117</v>
      </c>
      <c r="I57" s="94" t="s">
        <v>25</v>
      </c>
    </row>
    <row r="58" spans="1:9" ht="15">
      <c r="A58" s="58"/>
      <c r="B58" s="176" t="s">
        <v>47</v>
      </c>
      <c r="C58" s="270">
        <v>13.68778142</v>
      </c>
      <c r="D58" s="210">
        <v>12.862540449999997</v>
      </c>
      <c r="E58" s="210">
        <v>48.23277322</v>
      </c>
      <c r="F58" s="210">
        <v>11.49102025</v>
      </c>
      <c r="G58" s="249">
        <v>11.629226050000002</v>
      </c>
      <c r="H58" s="177">
        <v>12.161844059999996</v>
      </c>
      <c r="I58" s="265">
        <f t="shared" si="0"/>
        <v>-0.11148171593172651</v>
      </c>
    </row>
    <row r="59" spans="1:9" ht="15">
      <c r="A59" s="58"/>
      <c r="B59" s="176" t="s">
        <v>49</v>
      </c>
      <c r="C59" s="270">
        <v>-65.87357251</v>
      </c>
      <c r="D59" s="210">
        <v>-5.461764400000007</v>
      </c>
      <c r="E59" s="210">
        <v>-85.55671082</v>
      </c>
      <c r="F59" s="210">
        <v>-4.95499882</v>
      </c>
      <c r="G59" s="249">
        <v>-2.21707096</v>
      </c>
      <c r="H59" s="177">
        <v>3.34414458</v>
      </c>
      <c r="I59" s="265" t="s">
        <v>25</v>
      </c>
    </row>
    <row r="60" spans="1:9" ht="15">
      <c r="A60" s="58"/>
      <c r="B60" s="176" t="s">
        <v>96</v>
      </c>
      <c r="C60" s="270">
        <v>-2.824060809999999</v>
      </c>
      <c r="D60" s="210">
        <v>-2.2586150200000006</v>
      </c>
      <c r="E60" s="210">
        <v>-13.41165423</v>
      </c>
      <c r="F60" s="210">
        <v>-1.52831358</v>
      </c>
      <c r="G60" s="249">
        <v>-1.60510336</v>
      </c>
      <c r="H60" s="177">
        <v>0.1271795899999999</v>
      </c>
      <c r="I60" s="265" t="s">
        <v>25</v>
      </c>
    </row>
    <row r="61" spans="1:9" ht="15">
      <c r="A61" s="58"/>
      <c r="B61" s="176" t="s">
        <v>48</v>
      </c>
      <c r="C61" s="270">
        <v>0.8436534299999998</v>
      </c>
      <c r="D61" s="210">
        <v>0.7404618300000001</v>
      </c>
      <c r="E61" s="210">
        <v>3.40723129</v>
      </c>
      <c r="F61" s="210">
        <v>0.37638299</v>
      </c>
      <c r="G61" s="249">
        <v>0.32948774000000003</v>
      </c>
      <c r="H61" s="177">
        <v>0.46552971</v>
      </c>
      <c r="I61" s="265">
        <f t="shared" si="0"/>
        <v>-0.44819792885806187</v>
      </c>
    </row>
    <row r="62" spans="1:9" ht="15">
      <c r="A62" s="58"/>
      <c r="B62" s="176" t="s">
        <v>117</v>
      </c>
      <c r="C62" s="270">
        <v>-0.24499769</v>
      </c>
      <c r="D62" s="210">
        <v>-0.27120885000000006</v>
      </c>
      <c r="E62" s="210">
        <v>-0.82677012</v>
      </c>
      <c r="F62" s="210">
        <v>-0.08898969</v>
      </c>
      <c r="G62" s="249">
        <v>0.0006942999999999949</v>
      </c>
      <c r="H62" s="177">
        <v>0.006343230000000005</v>
      </c>
      <c r="I62" s="265">
        <f t="shared" si="0"/>
        <v>-1.0258909788088206</v>
      </c>
    </row>
    <row r="63" spans="1:9" ht="15">
      <c r="A63" s="12"/>
      <c r="B63" s="23" t="s">
        <v>23</v>
      </c>
      <c r="C63" s="271">
        <v>-5.912125269999999</v>
      </c>
      <c r="D63" s="231">
        <v>-7.554119540000002</v>
      </c>
      <c r="E63" s="231">
        <v>-27.60889295</v>
      </c>
      <c r="F63" s="231">
        <v>-6.93122171</v>
      </c>
      <c r="G63" s="250">
        <v>-6.5295349499999995</v>
      </c>
      <c r="H63" s="130">
        <v>-5.615447340000001</v>
      </c>
      <c r="I63" s="252">
        <f t="shared" si="0"/>
        <v>-0.05018126586482119</v>
      </c>
    </row>
    <row r="64" spans="2:10" s="26" customFormat="1" ht="15">
      <c r="B64" s="26" t="s">
        <v>100</v>
      </c>
      <c r="C64" s="272">
        <v>137.76388477</v>
      </c>
      <c r="D64" s="84">
        <v>399.39907941</v>
      </c>
      <c r="E64" s="84">
        <v>1441.7614897</v>
      </c>
      <c r="F64" s="84">
        <v>425.9182234800001</v>
      </c>
      <c r="G64" s="251">
        <v>403.8424956699999</v>
      </c>
      <c r="H64" s="132">
        <v>436.7860821200002</v>
      </c>
      <c r="I64" s="253" t="s">
        <v>25</v>
      </c>
      <c r="J64" s="1"/>
    </row>
    <row r="65" spans="1:9" ht="12.75" customHeight="1">
      <c r="A65" s="12"/>
      <c r="B65" s="127"/>
      <c r="C65" s="45"/>
      <c r="D65" s="12"/>
      <c r="E65" s="45"/>
      <c r="F65" s="45"/>
      <c r="G65" s="12"/>
      <c r="H65" s="45"/>
      <c r="I65" s="94"/>
    </row>
    <row r="66" spans="1:10" ht="15">
      <c r="A66" s="12"/>
      <c r="B66" s="26"/>
      <c r="C66" s="26"/>
      <c r="D66" s="26"/>
      <c r="E66" s="26"/>
      <c r="F66" s="26"/>
      <c r="G66" s="26"/>
      <c r="H66" s="26"/>
      <c r="I66" s="94"/>
      <c r="J66" s="26"/>
    </row>
    <row r="67" spans="1:10" s="19" customFormat="1" ht="18">
      <c r="A67" s="175" t="s">
        <v>29</v>
      </c>
      <c r="B67" s="122"/>
      <c r="C67" s="268" t="s">
        <v>37</v>
      </c>
      <c r="D67" s="179" t="s">
        <v>38</v>
      </c>
      <c r="E67" s="179">
        <v>2009</v>
      </c>
      <c r="F67" s="179" t="s">
        <v>39</v>
      </c>
      <c r="G67" s="179" t="s">
        <v>41</v>
      </c>
      <c r="H67" s="180" t="s">
        <v>98</v>
      </c>
      <c r="I67" s="179" t="s">
        <v>19</v>
      </c>
      <c r="J67" s="1"/>
    </row>
    <row r="68" spans="1:9" ht="15">
      <c r="A68" s="171" t="s">
        <v>4</v>
      </c>
      <c r="B68" s="128"/>
      <c r="C68" s="269"/>
      <c r="D68" s="67"/>
      <c r="E68" s="67"/>
      <c r="F68" s="67"/>
      <c r="G68" s="67"/>
      <c r="H68" s="131"/>
      <c r="I68" s="94"/>
    </row>
    <row r="69" spans="1:9" ht="15">
      <c r="A69" s="12"/>
      <c r="B69" s="12" t="s">
        <v>42</v>
      </c>
      <c r="C69" s="269">
        <v>134.50998262000002</v>
      </c>
      <c r="D69" s="85">
        <v>78.00094208000002</v>
      </c>
      <c r="E69" s="85">
        <v>469.72845459</v>
      </c>
      <c r="F69" s="85">
        <v>127.25789404</v>
      </c>
      <c r="G69" s="67">
        <v>77.07466422000002</v>
      </c>
      <c r="H69" s="131">
        <v>88.93706592999999</v>
      </c>
      <c r="I69" s="94">
        <f t="shared" si="0"/>
        <v>-0.33880694802219</v>
      </c>
    </row>
    <row r="70" spans="1:9" ht="15">
      <c r="A70" s="58"/>
      <c r="B70" s="12" t="s">
        <v>43</v>
      </c>
      <c r="C70" s="269">
        <v>44.78904487</v>
      </c>
      <c r="D70" s="85">
        <v>28.708307350000013</v>
      </c>
      <c r="E70" s="85">
        <v>147.86782246</v>
      </c>
      <c r="F70" s="85">
        <v>30.52040227</v>
      </c>
      <c r="G70" s="67">
        <v>33.47856349</v>
      </c>
      <c r="H70" s="131">
        <v>32.47849897</v>
      </c>
      <c r="I70" s="94">
        <f t="shared" si="0"/>
        <v>-0.2748561827056438</v>
      </c>
    </row>
    <row r="71" spans="1:9" ht="15">
      <c r="A71" s="58"/>
      <c r="B71" s="12" t="s">
        <v>44</v>
      </c>
      <c r="C71" s="269">
        <v>48.13437258</v>
      </c>
      <c r="D71" s="85">
        <v>15.32044845</v>
      </c>
      <c r="E71" s="85">
        <v>100.78866468</v>
      </c>
      <c r="F71" s="85">
        <v>11.96572424</v>
      </c>
      <c r="G71" s="67">
        <v>19.15184332</v>
      </c>
      <c r="H71" s="131">
        <v>41.27232688000001</v>
      </c>
      <c r="I71" s="94">
        <f t="shared" si="0"/>
        <v>-0.14256019829894273</v>
      </c>
    </row>
    <row r="72" spans="1:9" ht="15">
      <c r="A72" s="58"/>
      <c r="B72" s="12" t="s">
        <v>45</v>
      </c>
      <c r="C72" s="269">
        <v>-271.25766776</v>
      </c>
      <c r="D72" s="85">
        <v>20.38059284000002</v>
      </c>
      <c r="E72" s="85">
        <v>-211.93051719</v>
      </c>
      <c r="F72" s="85">
        <v>16.39769316</v>
      </c>
      <c r="G72" s="67">
        <v>21.652211230000002</v>
      </c>
      <c r="H72" s="131">
        <v>20.804558129999997</v>
      </c>
      <c r="I72" s="94" t="s">
        <v>25</v>
      </c>
    </row>
    <row r="73" spans="1:9" ht="15">
      <c r="A73" s="58"/>
      <c r="B73" s="12" t="s">
        <v>46</v>
      </c>
      <c r="C73" s="269">
        <v>-76.61528401999999</v>
      </c>
      <c r="D73" s="85">
        <v>-15.087871260000043</v>
      </c>
      <c r="E73" s="85">
        <v>-135.58287003000004</v>
      </c>
      <c r="F73" s="85">
        <v>-13.075991519999999</v>
      </c>
      <c r="G73" s="67">
        <v>-10.890504870000004</v>
      </c>
      <c r="H73" s="131">
        <v>-2.1399557299999934</v>
      </c>
      <c r="I73" s="94">
        <f aca="true" t="shared" si="1" ref="I73:I98">H73/C73-1</f>
        <v>-0.9720688142402322</v>
      </c>
    </row>
    <row r="74" spans="1:9" ht="15">
      <c r="A74" s="58"/>
      <c r="B74" s="176" t="s">
        <v>47</v>
      </c>
      <c r="C74" s="270">
        <v>7.986554689999998</v>
      </c>
      <c r="D74" s="210">
        <v>7.192626610000001</v>
      </c>
      <c r="E74" s="210">
        <v>25.53767904</v>
      </c>
      <c r="F74" s="210">
        <v>6.30208617</v>
      </c>
      <c r="G74" s="249">
        <v>6.3782564200000005</v>
      </c>
      <c r="H74" s="177">
        <v>6.949093119999999</v>
      </c>
      <c r="I74" s="265">
        <f t="shared" si="1"/>
        <v>-0.1299010161789802</v>
      </c>
    </row>
    <row r="75" spans="1:9" ht="15">
      <c r="A75" s="58"/>
      <c r="B75" s="176" t="s">
        <v>49</v>
      </c>
      <c r="C75" s="270">
        <v>-80.68241309999999</v>
      </c>
      <c r="D75" s="210">
        <v>-18.46240748000001</v>
      </c>
      <c r="E75" s="210">
        <v>-143.29524297</v>
      </c>
      <c r="F75" s="210">
        <v>-16.19269824</v>
      </c>
      <c r="G75" s="249">
        <v>-13.302096520000003</v>
      </c>
      <c r="H75" s="177">
        <v>-7.507796169999995</v>
      </c>
      <c r="I75" s="265">
        <f t="shared" si="1"/>
        <v>-0.9069463110790374</v>
      </c>
    </row>
    <row r="76" spans="1:9" ht="15">
      <c r="A76" s="58"/>
      <c r="B76" s="176" t="s">
        <v>96</v>
      </c>
      <c r="C76" s="270">
        <v>-4.66978991</v>
      </c>
      <c r="D76" s="210">
        <v>-4.465850549999999</v>
      </c>
      <c r="E76" s="210">
        <v>-20.88194892</v>
      </c>
      <c r="F76" s="210">
        <v>-3.68173668</v>
      </c>
      <c r="G76" s="249">
        <v>-3.7892419099999994</v>
      </c>
      <c r="H76" s="177">
        <v>-2.15431422</v>
      </c>
      <c r="I76" s="265">
        <f t="shared" si="1"/>
        <v>-0.5386699912587718</v>
      </c>
    </row>
    <row r="77" spans="1:9" ht="15">
      <c r="A77" s="58"/>
      <c r="B77" s="176" t="s">
        <v>48</v>
      </c>
      <c r="C77" s="270">
        <v>0.6571082499999998</v>
      </c>
      <c r="D77" s="210">
        <v>0.52385226</v>
      </c>
      <c r="E77" s="210">
        <v>2.61438649</v>
      </c>
      <c r="F77" s="210">
        <v>0.1822601</v>
      </c>
      <c r="G77" s="249">
        <v>0.11834468000000001</v>
      </c>
      <c r="H77" s="177">
        <v>0.27536551</v>
      </c>
      <c r="I77" s="265">
        <f t="shared" si="1"/>
        <v>-0.5809434594680556</v>
      </c>
    </row>
    <row r="78" spans="1:9" ht="15">
      <c r="A78" s="58"/>
      <c r="B78" s="176" t="s">
        <v>117</v>
      </c>
      <c r="C78" s="270">
        <v>0.09325605000000001</v>
      </c>
      <c r="D78" s="210">
        <v>0.12390789999999996</v>
      </c>
      <c r="E78" s="210">
        <v>0.44225633</v>
      </c>
      <c r="F78" s="210">
        <v>0.31409713</v>
      </c>
      <c r="G78" s="249">
        <v>-0.29576754</v>
      </c>
      <c r="H78" s="177">
        <v>0.29769603</v>
      </c>
      <c r="I78" s="265">
        <f t="shared" si="1"/>
        <v>2.192243613148959</v>
      </c>
    </row>
    <row r="79" spans="1:9" ht="15">
      <c r="A79" s="58"/>
      <c r="B79" s="23" t="s">
        <v>23</v>
      </c>
      <c r="C79" s="271">
        <v>-5.736678380000001</v>
      </c>
      <c r="D79" s="231">
        <v>-7.372271650000002</v>
      </c>
      <c r="E79" s="231">
        <v>-26.933103170000003</v>
      </c>
      <c r="F79" s="231">
        <v>-6.7417323399999995</v>
      </c>
      <c r="G79" s="250">
        <v>-6.325181549999999</v>
      </c>
      <c r="H79" s="130">
        <v>-5.385119890000002</v>
      </c>
      <c r="I79" s="252">
        <f t="shared" si="1"/>
        <v>-0.06128258666646713</v>
      </c>
    </row>
    <row r="80" spans="1:10" s="26" customFormat="1" ht="15">
      <c r="A80" s="58"/>
      <c r="B80" s="26" t="s">
        <v>29</v>
      </c>
      <c r="C80" s="272">
        <v>-126.37623008999978</v>
      </c>
      <c r="D80" s="84">
        <v>119.95014780999998</v>
      </c>
      <c r="E80" s="84">
        <v>343.9384513400001</v>
      </c>
      <c r="F80" s="84">
        <v>166.32398985</v>
      </c>
      <c r="G80" s="251">
        <v>134.24159584</v>
      </c>
      <c r="H80" s="132">
        <v>175.96737429</v>
      </c>
      <c r="I80" s="253" t="s">
        <v>25</v>
      </c>
      <c r="J80" s="1"/>
    </row>
    <row r="81" spans="1:10" ht="15">
      <c r="A81" s="12"/>
      <c r="B81" s="12"/>
      <c r="C81" s="12"/>
      <c r="D81" s="12"/>
      <c r="E81" s="12"/>
      <c r="F81" s="12"/>
      <c r="G81" s="12"/>
      <c r="H81" s="12"/>
      <c r="I81" s="94"/>
      <c r="J81" s="12"/>
    </row>
    <row r="82" spans="1:10" ht="15">
      <c r="A82" s="12"/>
      <c r="B82" s="12"/>
      <c r="C82" s="12"/>
      <c r="D82" s="12"/>
      <c r="E82" s="12"/>
      <c r="F82" s="12"/>
      <c r="G82" s="12"/>
      <c r="H82" s="12"/>
      <c r="I82" s="94"/>
      <c r="J82" s="12"/>
    </row>
    <row r="83" spans="1:10" s="19" customFormat="1" ht="18">
      <c r="A83" s="175" t="s">
        <v>14</v>
      </c>
      <c r="B83" s="122"/>
      <c r="C83" s="268" t="s">
        <v>37</v>
      </c>
      <c r="D83" s="179" t="s">
        <v>38</v>
      </c>
      <c r="E83" s="179">
        <v>2009</v>
      </c>
      <c r="F83" s="179" t="s">
        <v>39</v>
      </c>
      <c r="G83" s="179" t="s">
        <v>41</v>
      </c>
      <c r="H83" s="180" t="s">
        <v>98</v>
      </c>
      <c r="I83" s="179" t="s">
        <v>19</v>
      </c>
      <c r="J83" s="1"/>
    </row>
    <row r="84" spans="1:9" ht="15">
      <c r="A84" s="171" t="s">
        <v>4</v>
      </c>
      <c r="B84" s="128"/>
      <c r="C84" s="269"/>
      <c r="D84" s="67"/>
      <c r="E84" s="67"/>
      <c r="F84" s="67"/>
      <c r="G84" s="67"/>
      <c r="H84" s="131"/>
      <c r="I84" s="94"/>
    </row>
    <row r="85" spans="1:9" ht="15">
      <c r="A85" s="12"/>
      <c r="B85" s="12" t="s">
        <v>42</v>
      </c>
      <c r="C85" s="269">
        <v>102.31490785</v>
      </c>
      <c r="D85" s="85">
        <v>184.75488105</v>
      </c>
      <c r="E85" s="85">
        <v>424.50124925</v>
      </c>
      <c r="F85" s="85">
        <v>83.59960184</v>
      </c>
      <c r="G85" s="67">
        <v>105.56973131</v>
      </c>
      <c r="H85" s="131">
        <v>101.21990839</v>
      </c>
      <c r="I85" s="94">
        <f t="shared" si="1"/>
        <v>-0.01070224743402337</v>
      </c>
    </row>
    <row r="86" spans="1:9" ht="15">
      <c r="A86" s="58"/>
      <c r="B86" s="12" t="s">
        <v>43</v>
      </c>
      <c r="C86" s="269">
        <v>11.746384929999998</v>
      </c>
      <c r="D86" s="85">
        <v>15.080386100000005</v>
      </c>
      <c r="E86" s="85">
        <v>74.81209325</v>
      </c>
      <c r="F86" s="85">
        <v>8.63580087</v>
      </c>
      <c r="G86" s="67">
        <v>17.56248055</v>
      </c>
      <c r="H86" s="131">
        <v>15.584822430000003</v>
      </c>
      <c r="I86" s="94">
        <f t="shared" si="1"/>
        <v>0.3267760696481794</v>
      </c>
    </row>
    <row r="87" spans="1:9" ht="15">
      <c r="A87" s="58"/>
      <c r="B87" s="12" t="s">
        <v>44</v>
      </c>
      <c r="C87" s="269">
        <v>9.871434490000006</v>
      </c>
      <c r="D87" s="85">
        <v>14.195055139999994</v>
      </c>
      <c r="E87" s="85">
        <v>57.55671371</v>
      </c>
      <c r="F87" s="85">
        <v>15.43360585</v>
      </c>
      <c r="G87" s="67">
        <v>17.06583268</v>
      </c>
      <c r="H87" s="131">
        <v>4.749641420000003</v>
      </c>
      <c r="I87" s="94">
        <f t="shared" si="1"/>
        <v>-0.5188499275549565</v>
      </c>
    </row>
    <row r="88" spans="1:9" ht="15">
      <c r="A88" s="58"/>
      <c r="B88" s="12" t="s">
        <v>45</v>
      </c>
      <c r="C88" s="269">
        <v>9.395794420000001</v>
      </c>
      <c r="D88" s="85">
        <v>38.93051002999999</v>
      </c>
      <c r="E88" s="85">
        <v>59.16972429</v>
      </c>
      <c r="F88" s="85">
        <v>12.7213704</v>
      </c>
      <c r="G88" s="67">
        <v>10.222902330000002</v>
      </c>
      <c r="H88" s="131">
        <v>7.851731809999997</v>
      </c>
      <c r="I88" s="94">
        <f t="shared" si="1"/>
        <v>-0.16433550384130313</v>
      </c>
    </row>
    <row r="89" spans="1:9" ht="15">
      <c r="A89" s="58"/>
      <c r="B89" s="12" t="s">
        <v>46</v>
      </c>
      <c r="C89" s="269">
        <v>21.11814672</v>
      </c>
      <c r="D89" s="85">
        <v>38.73272899000001</v>
      </c>
      <c r="E89" s="85">
        <v>95.40669670000001</v>
      </c>
      <c r="F89" s="85">
        <v>16.00610939</v>
      </c>
      <c r="G89" s="67">
        <v>9.610444280000003</v>
      </c>
      <c r="H89" s="131">
        <v>17.491444029999997</v>
      </c>
      <c r="I89" s="94">
        <f t="shared" si="1"/>
        <v>-0.17173394702127542</v>
      </c>
    </row>
    <row r="90" spans="1:9" ht="15">
      <c r="A90" s="58"/>
      <c r="B90" s="176" t="s">
        <v>47</v>
      </c>
      <c r="C90" s="270">
        <v>3.0904340800000005</v>
      </c>
      <c r="D90" s="210">
        <v>9.43151955</v>
      </c>
      <c r="E90" s="210">
        <v>16.98732455</v>
      </c>
      <c r="F90" s="210">
        <v>2.58428517</v>
      </c>
      <c r="G90" s="249">
        <v>1.4251398500000003</v>
      </c>
      <c r="H90" s="177">
        <v>2.24174511</v>
      </c>
      <c r="I90" s="265">
        <f t="shared" si="1"/>
        <v>-0.274618046536686</v>
      </c>
    </row>
    <row r="91" spans="1:9" ht="15">
      <c r="A91" s="58"/>
      <c r="B91" s="176" t="s">
        <v>49</v>
      </c>
      <c r="C91" s="270">
        <v>15.800322370000004</v>
      </c>
      <c r="D91" s="210">
        <v>25.646485480000003</v>
      </c>
      <c r="E91" s="210">
        <v>72.06117758</v>
      </c>
      <c r="F91" s="210">
        <v>13.03803791</v>
      </c>
      <c r="G91" s="249">
        <v>7.098052590000002</v>
      </c>
      <c r="H91" s="177">
        <v>13.44808562</v>
      </c>
      <c r="I91" s="265">
        <f t="shared" si="1"/>
        <v>-0.14887270619656368</v>
      </c>
    </row>
    <row r="92" spans="1:9" ht="15">
      <c r="A92" s="58"/>
      <c r="B92" s="176" t="s">
        <v>96</v>
      </c>
      <c r="C92" s="270">
        <v>2.2736935399999996</v>
      </c>
      <c r="D92" s="210">
        <v>3.9510742400000005</v>
      </c>
      <c r="E92" s="210">
        <v>7.95651066</v>
      </c>
      <c r="F92" s="210">
        <v>0.56765577</v>
      </c>
      <c r="G92" s="249">
        <v>1.03042283</v>
      </c>
      <c r="H92" s="177">
        <v>1.7218915899999998</v>
      </c>
      <c r="I92" s="265">
        <f t="shared" si="1"/>
        <v>-0.2426896766395351</v>
      </c>
    </row>
    <row r="93" spans="1:9" ht="15">
      <c r="A93" s="58"/>
      <c r="B93" s="176" t="s">
        <v>48</v>
      </c>
      <c r="C93" s="270">
        <v>0.07386273000000002</v>
      </c>
      <c r="D93" s="210">
        <v>0.4467330199999999</v>
      </c>
      <c r="E93" s="210">
        <v>0.67304276</v>
      </c>
      <c r="F93" s="210">
        <v>0.02984534</v>
      </c>
      <c r="G93" s="249">
        <v>0.05682901</v>
      </c>
      <c r="H93" s="177">
        <v>0.07972171000000002</v>
      </c>
      <c r="I93" s="265">
        <f t="shared" si="1"/>
        <v>0.07932254873330558</v>
      </c>
    </row>
    <row r="94" spans="1:9" ht="15">
      <c r="A94" s="58"/>
      <c r="B94" s="176" t="s">
        <v>117</v>
      </c>
      <c r="C94" s="270">
        <v>-0.120166</v>
      </c>
      <c r="D94" s="210">
        <v>-0.7430832999999999</v>
      </c>
      <c r="E94" s="210">
        <v>-2.27135885</v>
      </c>
      <c r="F94" s="210">
        <v>-0.2137148</v>
      </c>
      <c r="G94" s="249">
        <v>0</v>
      </c>
      <c r="H94" s="177">
        <v>0</v>
      </c>
      <c r="I94" s="265">
        <f t="shared" si="1"/>
        <v>-1</v>
      </c>
    </row>
    <row r="95" spans="1:9" ht="15">
      <c r="A95" s="58"/>
      <c r="B95" s="23" t="s">
        <v>23</v>
      </c>
      <c r="C95" s="271">
        <v>0</v>
      </c>
      <c r="D95" s="231">
        <v>0</v>
      </c>
      <c r="E95" s="231">
        <v>0</v>
      </c>
      <c r="F95" s="231">
        <v>0</v>
      </c>
      <c r="G95" s="250">
        <v>0</v>
      </c>
      <c r="H95" s="130">
        <v>0</v>
      </c>
      <c r="I95" s="252" t="s">
        <v>25</v>
      </c>
    </row>
    <row r="96" spans="2:10" s="26" customFormat="1" ht="15">
      <c r="B96" s="26" t="s">
        <v>118</v>
      </c>
      <c r="C96" s="272">
        <v>154.54666840999997</v>
      </c>
      <c r="D96" s="84">
        <v>291.5935613100002</v>
      </c>
      <c r="E96" s="84">
        <v>711.4464772000002</v>
      </c>
      <c r="F96" s="84">
        <v>136.39648835000003</v>
      </c>
      <c r="G96" s="251">
        <v>160.03139115000002</v>
      </c>
      <c r="H96" s="132">
        <v>146.79754808</v>
      </c>
      <c r="I96" s="253">
        <f t="shared" si="1"/>
        <v>-0.050140973013032886</v>
      </c>
      <c r="J96" s="1"/>
    </row>
    <row r="97" spans="2:9" ht="15">
      <c r="B97" s="32" t="s">
        <v>119</v>
      </c>
      <c r="C97" s="269">
        <v>111.23962307000008</v>
      </c>
      <c r="D97" s="85">
        <v>207.4518307999999</v>
      </c>
      <c r="E97" s="85">
        <v>516.7419835</v>
      </c>
      <c r="F97" s="85">
        <v>95.15050829999998</v>
      </c>
      <c r="G97" s="67">
        <v>131.35026037000003</v>
      </c>
      <c r="H97" s="131">
        <v>113.20858795000001</v>
      </c>
      <c r="I97" s="94">
        <f t="shared" si="1"/>
        <v>0.0177002117200713</v>
      </c>
    </row>
    <row r="98" spans="2:9" ht="15">
      <c r="B98" s="32" t="s">
        <v>120</v>
      </c>
      <c r="C98" s="269">
        <v>43.307045340000016</v>
      </c>
      <c r="D98" s="85">
        <v>84.14173051000002</v>
      </c>
      <c r="E98" s="85">
        <v>194.70449370000003</v>
      </c>
      <c r="F98" s="85">
        <v>41.24598005</v>
      </c>
      <c r="G98" s="67">
        <v>28.681130780000004</v>
      </c>
      <c r="H98" s="131">
        <v>33.588960130000004</v>
      </c>
      <c r="I98" s="94">
        <f t="shared" si="1"/>
        <v>-0.2243996359877275</v>
      </c>
    </row>
    <row r="99" spans="1:9" ht="15">
      <c r="A99" s="329"/>
      <c r="B99" s="329"/>
      <c r="C99" s="329"/>
      <c r="D99" s="329"/>
      <c r="E99" s="329"/>
      <c r="F99" s="329"/>
      <c r="G99" s="329"/>
      <c r="H99" s="329"/>
      <c r="I99" s="329"/>
    </row>
    <row r="100" spans="1:10" s="59" customFormat="1" ht="15">
      <c r="A100" s="329"/>
      <c r="B100" s="329"/>
      <c r="C100" s="329"/>
      <c r="D100" s="329"/>
      <c r="E100" s="329"/>
      <c r="F100" s="329"/>
      <c r="G100" s="329"/>
      <c r="H100" s="329"/>
      <c r="I100" s="329"/>
      <c r="J100" s="1"/>
    </row>
    <row r="104" ht="15">
      <c r="B104" s="4"/>
    </row>
    <row r="105" ht="15">
      <c r="B105" s="4"/>
    </row>
    <row r="140" ht="15">
      <c r="J140" s="1" t="s">
        <v>25</v>
      </c>
    </row>
    <row r="154" ht="27" customHeight="1"/>
    <row r="171" ht="14.25" customHeight="1"/>
    <row r="243" ht="51" customHeight="1"/>
    <row r="315" ht="51.75" customHeight="1"/>
    <row r="316" ht="36" customHeight="1"/>
  </sheetData>
  <sheetProtection/>
  <mergeCells count="2">
    <mergeCell ref="A100:I100"/>
    <mergeCell ref="A99:I99"/>
  </mergeCells>
  <conditionalFormatting sqref="K8:IV16 A38:A46 A86:A95 A70:A80 A8:A16 A54:A62 A23:A31">
    <cfRule type="cellIs" priority="6" dxfId="1" operator="notEqual" stopIfTrue="1">
      <formula>""</formula>
    </cfRule>
  </conditionalFormatting>
  <printOptions/>
  <pageMargins left="0.78740157480315" right="0.78740157480315" top="0.984251968503937" bottom="0.984251968503937" header="0.511811023622047" footer="0.511811023622047"/>
  <pageSetup fitToHeight="2" horizontalDpi="600" verticalDpi="600" orientation="landscape" paperSize="9" scale="59" r:id="rId2"/>
  <headerFooter alignWithMargins="0">
    <oddHeader>&amp;L&amp;G</oddHeader>
    <oddFooter>&amp;L&amp;"Trebuchet MS,Standard"Telekom Austria Group&amp;C&amp;"Trebuchet MS,Standard"
11/10/2010&amp;R&amp;"Trebuchet MS,Standard"&amp;P</oddFooter>
  </headerFooter>
  <rowBreaks count="1" manualBreakCount="1">
    <brk id="50" max="8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P105"/>
  <sheetViews>
    <sheetView showGridLines="0" view="pageBreakPreview" zoomScaleSheetLayoutView="100" workbookViewId="0" topLeftCell="A25">
      <selection activeCell="C47" sqref="C47"/>
    </sheetView>
  </sheetViews>
  <sheetFormatPr defaultColWidth="9.140625" defaultRowHeight="12.75"/>
  <cols>
    <col min="1" max="1" width="4.57421875" style="1" customWidth="1"/>
    <col min="2" max="2" width="58.140625" style="1" customWidth="1"/>
    <col min="3" max="6" width="14.421875" style="29" bestFit="1" customWidth="1"/>
    <col min="7" max="7" width="14.421875" style="30" bestFit="1" customWidth="1"/>
    <col min="8" max="8" width="14.421875" style="29" customWidth="1"/>
    <col min="9" max="9" width="13.57421875" style="41" customWidth="1"/>
    <col min="10" max="10" width="5.57421875" style="1" customWidth="1"/>
    <col min="11" max="22" width="9.140625" style="12" customWidth="1" collapsed="1"/>
    <col min="23" max="24" width="9.140625" style="12" customWidth="1"/>
    <col min="25" max="25" width="9.140625" style="12" customWidth="1" collapsed="1"/>
    <col min="26" max="29" width="9.140625" style="12" customWidth="1"/>
    <col min="30" max="30" width="9.140625" style="12" customWidth="1" collapsed="1"/>
    <col min="31" max="33" width="9.140625" style="12" customWidth="1"/>
    <col min="34" max="34" width="9.140625" style="12" customWidth="1" collapsed="1"/>
    <col min="35" max="38" width="9.140625" style="12" customWidth="1"/>
    <col min="39" max="39" width="9.140625" style="12" customWidth="1" collapsed="1"/>
    <col min="40" max="40" width="9.140625" style="12" customWidth="1"/>
    <col min="41" max="41" width="9.140625" style="12" customWidth="1" collapsed="1"/>
    <col min="42" max="44" width="9.140625" style="12" customWidth="1"/>
    <col min="45" max="45" width="9.140625" style="12" customWidth="1" collapsed="1"/>
    <col min="46" max="46" width="9.140625" style="12" customWidth="1"/>
    <col min="47" max="47" width="9.140625" style="12" customWidth="1" collapsed="1"/>
    <col min="48" max="48" width="9.140625" style="12" customWidth="1"/>
    <col min="49" max="60" width="9.140625" style="12" customWidth="1" collapsed="1"/>
    <col min="61" max="61" width="9.140625" style="12" customWidth="1"/>
    <col min="62" max="106" width="9.140625" style="12" customWidth="1" collapsed="1"/>
    <col min="107" max="16384" width="9.140625" style="12" customWidth="1"/>
  </cols>
  <sheetData>
    <row r="1" spans="1:16" ht="21">
      <c r="A1" s="185" t="s">
        <v>79</v>
      </c>
      <c r="B1" s="72"/>
      <c r="C1" s="182"/>
      <c r="D1" s="182"/>
      <c r="E1" s="182"/>
      <c r="F1" s="182"/>
      <c r="G1" s="42"/>
      <c r="H1" s="182"/>
      <c r="I1" s="167"/>
      <c r="K1" s="42"/>
      <c r="L1" s="42"/>
      <c r="M1" s="42"/>
      <c r="N1" s="42"/>
      <c r="O1" s="42"/>
      <c r="P1" s="42"/>
    </row>
    <row r="2" spans="1:10" s="45" customFormat="1" ht="21">
      <c r="A2" s="43"/>
      <c r="B2" s="44"/>
      <c r="C2" s="183"/>
      <c r="D2" s="183"/>
      <c r="E2" s="183"/>
      <c r="F2" s="183"/>
      <c r="G2" s="166"/>
      <c r="H2" s="183"/>
      <c r="I2" s="18"/>
      <c r="J2" s="1"/>
    </row>
    <row r="3" spans="1:9" ht="18">
      <c r="A3" s="175" t="s">
        <v>80</v>
      </c>
      <c r="B3" s="123"/>
      <c r="C3" s="274" t="s">
        <v>37</v>
      </c>
      <c r="D3" s="179" t="s">
        <v>38</v>
      </c>
      <c r="E3" s="179">
        <v>2009</v>
      </c>
      <c r="F3" s="179" t="s">
        <v>39</v>
      </c>
      <c r="G3" s="179" t="s">
        <v>41</v>
      </c>
      <c r="H3" s="180" t="s">
        <v>98</v>
      </c>
      <c r="I3" s="179" t="s">
        <v>19</v>
      </c>
    </row>
    <row r="4" spans="1:9" ht="16.5">
      <c r="A4" s="90" t="s">
        <v>4</v>
      </c>
      <c r="B4" s="24"/>
      <c r="C4" s="275"/>
      <c r="D4" s="40">
        <v>57</v>
      </c>
      <c r="E4" s="40">
        <v>59</v>
      </c>
      <c r="F4" s="40">
        <v>61</v>
      </c>
      <c r="H4" s="240"/>
      <c r="I4" s="46"/>
    </row>
    <row r="5" spans="2:9" ht="15">
      <c r="B5" s="63" t="s">
        <v>15</v>
      </c>
      <c r="C5" s="276">
        <v>1231.70977605</v>
      </c>
      <c r="D5" s="84">
        <v>1181.4896808899994</v>
      </c>
      <c r="E5" s="84">
        <v>4801.98330983</v>
      </c>
      <c r="F5" s="84">
        <v>1125.99675884</v>
      </c>
      <c r="G5" s="84">
        <v>1168.6905161200002</v>
      </c>
      <c r="H5" s="241">
        <v>1185.3808970399996</v>
      </c>
      <c r="I5" s="62">
        <f>H5/C5-1</f>
        <v>-0.037613470243431646</v>
      </c>
    </row>
    <row r="6" spans="2:9" ht="15">
      <c r="B6" s="53" t="s">
        <v>97</v>
      </c>
      <c r="C6" s="275">
        <v>26.232322370000006</v>
      </c>
      <c r="D6" s="85">
        <v>35.068813520000006</v>
      </c>
      <c r="E6" s="85">
        <v>94.55784050000001</v>
      </c>
      <c r="F6" s="85">
        <v>22.1342903</v>
      </c>
      <c r="G6" s="85">
        <v>18.1785046</v>
      </c>
      <c r="H6" s="242">
        <v>14.274043769999999</v>
      </c>
      <c r="I6" s="41">
        <f aca="true" t="shared" si="0" ref="I6:I17">H6/C6-1</f>
        <v>-0.4558604621936111</v>
      </c>
    </row>
    <row r="7" spans="2:8" ht="22.5" customHeight="1">
      <c r="B7" s="53" t="s">
        <v>144</v>
      </c>
      <c r="C7" s="275"/>
      <c r="D7" s="85"/>
      <c r="E7" s="85"/>
      <c r="F7" s="85"/>
      <c r="G7" s="85"/>
      <c r="H7" s="242"/>
    </row>
    <row r="8" spans="2:9" ht="15">
      <c r="B8" s="186" t="s">
        <v>20</v>
      </c>
      <c r="C8" s="277">
        <v>-102.08330229000003</v>
      </c>
      <c r="D8" s="210">
        <v>-106.53912067999997</v>
      </c>
      <c r="E8" s="210">
        <v>-396.78758314</v>
      </c>
      <c r="F8" s="210">
        <v>-79.88667368</v>
      </c>
      <c r="G8" s="210">
        <v>-93.06889554</v>
      </c>
      <c r="H8" s="245">
        <v>-97.22990295000002</v>
      </c>
      <c r="I8" s="187">
        <f t="shared" si="0"/>
        <v>-0.04754351819666247</v>
      </c>
    </row>
    <row r="9" spans="2:9" ht="15">
      <c r="B9" s="186" t="s">
        <v>145</v>
      </c>
      <c r="C9" s="277">
        <v>-183.66584494</v>
      </c>
      <c r="D9" s="210">
        <v>-198.54222478999998</v>
      </c>
      <c r="E9" s="210">
        <v>-788.0422019599999</v>
      </c>
      <c r="F9" s="210">
        <v>-205.77342000000002</v>
      </c>
      <c r="G9" s="210">
        <v>-205.02307252</v>
      </c>
      <c r="H9" s="245">
        <v>-190.70447408000007</v>
      </c>
      <c r="I9" s="187">
        <f t="shared" si="0"/>
        <v>0.038323016139987454</v>
      </c>
    </row>
    <row r="10" spans="2:9" ht="15">
      <c r="B10" s="186" t="s">
        <v>146</v>
      </c>
      <c r="C10" s="277">
        <v>-482.3361082199999</v>
      </c>
      <c r="D10" s="210">
        <v>-494.63611173000004</v>
      </c>
      <c r="E10" s="210">
        <v>-1900.21851112</v>
      </c>
      <c r="F10" s="210">
        <v>-435.62634730999997</v>
      </c>
      <c r="G10" s="210">
        <v>-472.26024781000007</v>
      </c>
      <c r="H10" s="245">
        <v>-462.68667828000014</v>
      </c>
      <c r="I10" s="187">
        <f t="shared" si="0"/>
        <v>-0.04073804470603182</v>
      </c>
    </row>
    <row r="11" spans="2:9" ht="15">
      <c r="B11" s="186" t="s">
        <v>147</v>
      </c>
      <c r="C11" s="277">
        <v>-351.99240093000003</v>
      </c>
      <c r="D11" s="210">
        <v>0</v>
      </c>
      <c r="E11" s="210">
        <v>-352.18846983000003</v>
      </c>
      <c r="F11" s="210">
        <v>0</v>
      </c>
      <c r="G11" s="210">
        <v>0</v>
      </c>
      <c r="H11" s="245">
        <v>0</v>
      </c>
      <c r="I11" s="187" t="s">
        <v>25</v>
      </c>
    </row>
    <row r="12" spans="2:9" ht="15">
      <c r="B12" s="186" t="s">
        <v>51</v>
      </c>
      <c r="C12" s="277">
        <v>-0.0005572699999999999</v>
      </c>
      <c r="D12" s="210">
        <v>-17.5419578</v>
      </c>
      <c r="E12" s="210">
        <v>-17.54289458</v>
      </c>
      <c r="F12" s="210">
        <v>-0.92638467</v>
      </c>
      <c r="G12" s="210">
        <v>-12.77430918</v>
      </c>
      <c r="H12" s="245">
        <v>-12.347803380000002</v>
      </c>
      <c r="I12" s="187" t="s">
        <v>25</v>
      </c>
    </row>
    <row r="13" spans="2:9" ht="15">
      <c r="B13" s="188" t="s">
        <v>148</v>
      </c>
      <c r="C13" s="278">
        <v>-264.24011486000006</v>
      </c>
      <c r="D13" s="212">
        <v>-279.4489315999999</v>
      </c>
      <c r="E13" s="212">
        <v>-1097.92303836</v>
      </c>
      <c r="F13" s="212">
        <v>-259.59423363</v>
      </c>
      <c r="G13" s="212">
        <v>-269.60089983000006</v>
      </c>
      <c r="H13" s="246">
        <v>-260.8187078299999</v>
      </c>
      <c r="I13" s="189">
        <f t="shared" si="0"/>
        <v>-0.012948098481613601</v>
      </c>
    </row>
    <row r="14" spans="2:10" s="26" customFormat="1" ht="18.75" customHeight="1">
      <c r="B14" s="61" t="s">
        <v>29</v>
      </c>
      <c r="C14" s="276">
        <v>-126.37623009</v>
      </c>
      <c r="D14" s="84">
        <v>119.95014780999952</v>
      </c>
      <c r="E14" s="84">
        <v>343.9384513399997</v>
      </c>
      <c r="F14" s="84">
        <v>166.32398984999992</v>
      </c>
      <c r="G14" s="84">
        <v>134.24159584000012</v>
      </c>
      <c r="H14" s="241">
        <v>175.96737428999933</v>
      </c>
      <c r="I14" s="62" t="s">
        <v>25</v>
      </c>
      <c r="J14" s="1"/>
    </row>
    <row r="15" spans="2:13" ht="22.5" customHeight="1">
      <c r="B15" s="53" t="s">
        <v>149</v>
      </c>
      <c r="C15" s="275">
        <v>-54.731586310000004</v>
      </c>
      <c r="D15" s="85">
        <v>-50.387240139999996</v>
      </c>
      <c r="E15" s="85">
        <v>-237.52765631</v>
      </c>
      <c r="F15" s="85">
        <v>-49.09676876</v>
      </c>
      <c r="G15" s="85">
        <v>-46.86590214</v>
      </c>
      <c r="H15" s="242">
        <v>-55.41685475</v>
      </c>
      <c r="I15" s="41">
        <f t="shared" si="0"/>
        <v>0.012520529482164644</v>
      </c>
      <c r="M15" s="30"/>
    </row>
    <row r="16" spans="2:13" ht="15">
      <c r="B16" s="186" t="s">
        <v>150</v>
      </c>
      <c r="C16" s="277">
        <v>5.763648300000003</v>
      </c>
      <c r="D16" s="210">
        <v>6.746630069999998</v>
      </c>
      <c r="E16" s="210">
        <v>29.51436391</v>
      </c>
      <c r="F16" s="210">
        <v>3.91649946</v>
      </c>
      <c r="G16" s="210">
        <v>3.4831884200000003</v>
      </c>
      <c r="H16" s="245">
        <v>2.4239780999999994</v>
      </c>
      <c r="I16" s="187">
        <f t="shared" si="0"/>
        <v>-0.5794368473176967</v>
      </c>
      <c r="M16" s="60"/>
    </row>
    <row r="17" spans="2:13" ht="15">
      <c r="B17" s="186" t="s">
        <v>151</v>
      </c>
      <c r="C17" s="277">
        <v>-59.95599950000001</v>
      </c>
      <c r="D17" s="210">
        <v>-57.24534662</v>
      </c>
      <c r="E17" s="210">
        <v>-249.49084114000001</v>
      </c>
      <c r="F17" s="210">
        <v>-53.19996397</v>
      </c>
      <c r="G17" s="210">
        <v>-52.038226269999996</v>
      </c>
      <c r="H17" s="245">
        <v>-52.91063427</v>
      </c>
      <c r="I17" s="187">
        <f t="shared" si="0"/>
        <v>-0.11750892802646062</v>
      </c>
      <c r="M17" s="52"/>
    </row>
    <row r="18" spans="2:13" ht="15">
      <c r="B18" s="186" t="s">
        <v>152</v>
      </c>
      <c r="C18" s="277">
        <v>-0.09056129999999918</v>
      </c>
      <c r="D18" s="210">
        <v>0.000631910000000957</v>
      </c>
      <c r="E18" s="210">
        <v>-14.15150626</v>
      </c>
      <c r="F18" s="210">
        <v>-0.15671805</v>
      </c>
      <c r="G18" s="210">
        <v>1.5449977300000002</v>
      </c>
      <c r="H18" s="245">
        <v>-6.21386997</v>
      </c>
      <c r="I18" s="187" t="s">
        <v>25</v>
      </c>
      <c r="M18" s="52"/>
    </row>
    <row r="19" spans="2:13" ht="15">
      <c r="B19" s="191" t="s">
        <v>153</v>
      </c>
      <c r="C19" s="277">
        <v>-0.5296283499999994</v>
      </c>
      <c r="D19" s="210">
        <v>-0.1432365300000006</v>
      </c>
      <c r="E19" s="210">
        <v>-4.18008415</v>
      </c>
      <c r="F19" s="210">
        <v>-0.008365000000000001</v>
      </c>
      <c r="G19" s="210">
        <v>0.038079520000000006</v>
      </c>
      <c r="H19" s="245">
        <v>0.09811301</v>
      </c>
      <c r="I19" s="187" t="s">
        <v>25</v>
      </c>
      <c r="M19" s="52"/>
    </row>
    <row r="20" spans="2:13" ht="15">
      <c r="B20" s="188" t="s">
        <v>154</v>
      </c>
      <c r="C20" s="278">
        <v>0.08095453999999991</v>
      </c>
      <c r="D20" s="212">
        <v>0.25408103000000015</v>
      </c>
      <c r="E20" s="212">
        <v>0.7804113300000001</v>
      </c>
      <c r="F20" s="212">
        <v>0.3517788</v>
      </c>
      <c r="G20" s="212">
        <v>0.10605846000000002</v>
      </c>
      <c r="H20" s="246">
        <v>1.18555838</v>
      </c>
      <c r="I20" s="189" t="s">
        <v>25</v>
      </c>
      <c r="M20" s="52"/>
    </row>
    <row r="21" spans="2:13" s="26" customFormat="1" ht="20.25" customHeight="1">
      <c r="B21" s="61" t="s">
        <v>155</v>
      </c>
      <c r="C21" s="276">
        <v>-181.10781640000002</v>
      </c>
      <c r="D21" s="84">
        <v>69.6629076699995</v>
      </c>
      <c r="E21" s="84">
        <v>106.31079502999967</v>
      </c>
      <c r="F21" s="84">
        <v>117.22722108999994</v>
      </c>
      <c r="G21" s="84">
        <v>87.17569370000012</v>
      </c>
      <c r="H21" s="241">
        <v>120.55051953999933</v>
      </c>
      <c r="I21" s="62" t="s">
        <v>25</v>
      </c>
      <c r="J21" s="1"/>
      <c r="M21" s="52"/>
    </row>
    <row r="22" spans="2:13" s="26" customFormat="1" ht="24" customHeight="1">
      <c r="B22" s="53" t="s">
        <v>121</v>
      </c>
      <c r="C22" s="275">
        <v>44.84327532</v>
      </c>
      <c r="D22" s="85">
        <v>-6.088758640000002</v>
      </c>
      <c r="E22" s="85">
        <v>-11.406295190000002</v>
      </c>
      <c r="F22" s="85">
        <v>-26.02444308</v>
      </c>
      <c r="G22" s="85">
        <v>-18.557192339999997</v>
      </c>
      <c r="H22" s="242">
        <v>-24.00463923000001</v>
      </c>
      <c r="I22" s="41" t="s">
        <v>25</v>
      </c>
      <c r="J22" s="1"/>
      <c r="M22" s="52"/>
    </row>
    <row r="23" spans="2:13" s="26" customFormat="1" ht="21.75" customHeight="1">
      <c r="B23" s="61" t="s">
        <v>52</v>
      </c>
      <c r="C23" s="276">
        <v>-136.26454108000001</v>
      </c>
      <c r="D23" s="84">
        <v>63.5741490299995</v>
      </c>
      <c r="E23" s="84">
        <v>94.90449983999966</v>
      </c>
      <c r="F23" s="84">
        <v>91.20277800999995</v>
      </c>
      <c r="G23" s="84">
        <v>68.71850136000012</v>
      </c>
      <c r="H23" s="241">
        <v>96.54588030999932</v>
      </c>
      <c r="I23" s="62" t="s">
        <v>25</v>
      </c>
      <c r="J23" s="1"/>
      <c r="M23" s="60"/>
    </row>
    <row r="24" spans="1:13" s="26" customFormat="1" ht="19.5" customHeight="1">
      <c r="A24" s="61"/>
      <c r="B24" s="61"/>
      <c r="C24" s="287"/>
      <c r="D24" s="60"/>
      <c r="E24" s="60"/>
      <c r="F24" s="60"/>
      <c r="G24" s="60"/>
      <c r="H24" s="60"/>
      <c r="I24" s="60"/>
      <c r="J24" s="1"/>
      <c r="M24" s="60"/>
    </row>
    <row r="25" spans="1:13" s="26" customFormat="1" ht="19.5" customHeight="1">
      <c r="A25" s="61"/>
      <c r="B25" s="61"/>
      <c r="C25" s="287"/>
      <c r="D25" s="60"/>
      <c r="E25" s="60"/>
      <c r="F25" s="60"/>
      <c r="G25" s="60"/>
      <c r="H25" s="60"/>
      <c r="I25" s="60"/>
      <c r="J25" s="1"/>
      <c r="M25" s="60"/>
    </row>
    <row r="26" spans="1:13" ht="18">
      <c r="A26" s="175" t="s">
        <v>53</v>
      </c>
      <c r="B26" s="123"/>
      <c r="C26" s="274" t="s">
        <v>37</v>
      </c>
      <c r="D26" s="179" t="s">
        <v>38</v>
      </c>
      <c r="E26" s="179">
        <v>2009</v>
      </c>
      <c r="F26" s="179" t="s">
        <v>39</v>
      </c>
      <c r="G26" s="179" t="s">
        <v>41</v>
      </c>
      <c r="H26" s="180" t="s">
        <v>98</v>
      </c>
      <c r="I26" s="179" t="s">
        <v>19</v>
      </c>
      <c r="J26" s="49"/>
      <c r="K26" s="49"/>
      <c r="L26" s="49"/>
      <c r="M26" s="48"/>
    </row>
    <row r="27" spans="2:13" ht="15">
      <c r="B27" s="65"/>
      <c r="C27" s="280"/>
      <c r="D27" s="66"/>
      <c r="E27" s="66"/>
      <c r="F27" s="66"/>
      <c r="G27" s="66"/>
      <c r="H27" s="155"/>
      <c r="I27" s="62"/>
      <c r="M27" s="48"/>
    </row>
    <row r="28" spans="2:13" ht="15">
      <c r="B28" s="65" t="s">
        <v>156</v>
      </c>
      <c r="C28" s="281">
        <v>442398222</v>
      </c>
      <c r="D28" s="80">
        <v>442405428</v>
      </c>
      <c r="E28" s="80">
        <v>442400038</v>
      </c>
      <c r="F28" s="80">
        <v>442563969</v>
      </c>
      <c r="G28" s="80">
        <v>442563969</v>
      </c>
      <c r="H28" s="248">
        <v>442563969</v>
      </c>
      <c r="I28" s="41">
        <f>H28/C28-1</f>
        <v>0.00037465566486827306</v>
      </c>
      <c r="M28" s="48"/>
    </row>
    <row r="29" spans="2:13" ht="15">
      <c r="B29" s="65" t="s">
        <v>157</v>
      </c>
      <c r="C29" s="281">
        <v>442398222</v>
      </c>
      <c r="D29" s="80">
        <v>442563969</v>
      </c>
      <c r="E29" s="80">
        <v>442563969</v>
      </c>
      <c r="F29" s="80">
        <v>442563969</v>
      </c>
      <c r="G29" s="80">
        <v>442563969</v>
      </c>
      <c r="H29" s="248">
        <v>442563969</v>
      </c>
      <c r="I29" s="41">
        <f>H29/C29-1</f>
        <v>0.00037465566486827306</v>
      </c>
      <c r="M29" s="48"/>
    </row>
    <row r="30" spans="2:13" ht="15">
      <c r="B30" s="53" t="s">
        <v>158</v>
      </c>
      <c r="C30" s="282">
        <v>-0.3077585902684754</v>
      </c>
      <c r="D30" s="232">
        <v>0.14376450270406718</v>
      </c>
      <c r="E30" s="232">
        <v>0.2150300492740916</v>
      </c>
      <c r="F30" s="232">
        <v>0.2059024888896909</v>
      </c>
      <c r="G30" s="232">
        <v>0.15562135274053457</v>
      </c>
      <c r="H30" s="244">
        <v>0.2180230339311694</v>
      </c>
      <c r="I30" s="41" t="s">
        <v>25</v>
      </c>
      <c r="M30" s="48"/>
    </row>
    <row r="31" spans="2:13" ht="15">
      <c r="B31" s="53"/>
      <c r="C31" s="288"/>
      <c r="D31" s="48"/>
      <c r="E31" s="48"/>
      <c r="F31" s="48"/>
      <c r="G31" s="52"/>
      <c r="H31" s="52"/>
      <c r="I31" s="27"/>
      <c r="M31" s="48"/>
    </row>
    <row r="32" spans="2:13" ht="15">
      <c r="B32" s="53"/>
      <c r="C32" s="288"/>
      <c r="D32" s="48"/>
      <c r="E32" s="48"/>
      <c r="F32" s="48"/>
      <c r="G32" s="52"/>
      <c r="H32" s="52"/>
      <c r="I32" s="27"/>
      <c r="M32" s="48"/>
    </row>
    <row r="33" spans="1:13" ht="15" customHeight="1">
      <c r="A33" s="19"/>
      <c r="B33" s="21"/>
      <c r="M33" s="48"/>
    </row>
    <row r="34" spans="1:13" ht="18">
      <c r="A34" s="175" t="s">
        <v>54</v>
      </c>
      <c r="B34" s="123"/>
      <c r="C34" s="274" t="s">
        <v>108</v>
      </c>
      <c r="D34" s="179" t="s">
        <v>176</v>
      </c>
      <c r="E34" s="179" t="s">
        <v>115</v>
      </c>
      <c r="F34" s="179" t="s">
        <v>109</v>
      </c>
      <c r="G34" s="179" t="s">
        <v>110</v>
      </c>
      <c r="H34" s="180" t="s">
        <v>111</v>
      </c>
      <c r="I34" s="179" t="s">
        <v>19</v>
      </c>
      <c r="J34" s="49"/>
      <c r="M34" s="48"/>
    </row>
    <row r="35" spans="1:13" s="26" customFormat="1" ht="15">
      <c r="A35" s="90" t="s">
        <v>4</v>
      </c>
      <c r="B35" s="10"/>
      <c r="C35" s="279"/>
      <c r="D35" s="60"/>
      <c r="E35" s="60"/>
      <c r="F35" s="60"/>
      <c r="G35" s="60"/>
      <c r="H35" s="154"/>
      <c r="I35" s="62"/>
      <c r="J35" s="1"/>
      <c r="M35" s="47"/>
    </row>
    <row r="36" spans="1:13" ht="15">
      <c r="A36" s="10"/>
      <c r="B36" s="26" t="s">
        <v>159</v>
      </c>
      <c r="C36" s="276">
        <v>3781.5181986199996</v>
      </c>
      <c r="D36" s="84">
        <v>3614.8460604899997</v>
      </c>
      <c r="E36" s="84">
        <v>3614.8460604899997</v>
      </c>
      <c r="F36" s="84">
        <v>3450.2367859</v>
      </c>
      <c r="G36" s="84">
        <v>3590.3203247200004</v>
      </c>
      <c r="H36" s="241">
        <v>3350.03961965</v>
      </c>
      <c r="I36" s="41" t="s">
        <v>25</v>
      </c>
      <c r="K36" s="1"/>
      <c r="L36" s="1"/>
      <c r="M36" s="48"/>
    </row>
    <row r="37" spans="1:13" ht="15">
      <c r="A37" s="10"/>
      <c r="C37" s="289"/>
      <c r="D37" s="1"/>
      <c r="E37" s="1"/>
      <c r="F37" s="1"/>
      <c r="G37" s="1"/>
      <c r="H37" s="1"/>
      <c r="I37" s="1"/>
      <c r="K37" s="1"/>
      <c r="L37" s="1"/>
      <c r="M37" s="48"/>
    </row>
    <row r="38" spans="1:13" ht="15">
      <c r="A38" s="12"/>
      <c r="B38" s="20"/>
      <c r="C38" s="290"/>
      <c r="D38" s="21"/>
      <c r="E38" s="21"/>
      <c r="F38" s="21"/>
      <c r="G38" s="12"/>
      <c r="H38" s="21"/>
      <c r="I38" s="21"/>
      <c r="J38" s="21"/>
      <c r="K38" s="21"/>
      <c r="L38" s="21"/>
      <c r="M38" s="48"/>
    </row>
    <row r="39" spans="1:13" ht="18">
      <c r="A39" s="175" t="s">
        <v>28</v>
      </c>
      <c r="B39" s="123"/>
      <c r="C39" s="274" t="s">
        <v>37</v>
      </c>
      <c r="D39" s="179" t="s">
        <v>38</v>
      </c>
      <c r="E39" s="179">
        <v>2009</v>
      </c>
      <c r="F39" s="179" t="s">
        <v>39</v>
      </c>
      <c r="G39" s="179" t="s">
        <v>41</v>
      </c>
      <c r="H39" s="180" t="s">
        <v>98</v>
      </c>
      <c r="I39" s="179" t="s">
        <v>19</v>
      </c>
      <c r="J39" s="21"/>
      <c r="M39" s="47"/>
    </row>
    <row r="40" spans="1:13" ht="15">
      <c r="A40" s="90" t="s">
        <v>4</v>
      </c>
      <c r="B40" s="12"/>
      <c r="C40" s="283"/>
      <c r="D40" s="67"/>
      <c r="E40" s="67"/>
      <c r="F40" s="67"/>
      <c r="G40" s="67"/>
      <c r="H40" s="131"/>
      <c r="J40" s="21"/>
      <c r="M40" s="48"/>
    </row>
    <row r="41" spans="1:13" ht="15">
      <c r="A41" s="12"/>
      <c r="B41" s="1" t="s">
        <v>160</v>
      </c>
      <c r="C41" s="275">
        <v>368.02109189999953</v>
      </c>
      <c r="D41" s="85">
        <v>422.5400688800004</v>
      </c>
      <c r="E41" s="85">
        <v>1385.4181491499999</v>
      </c>
      <c r="F41" s="85">
        <v>302.1282572300001</v>
      </c>
      <c r="G41" s="85">
        <v>359.6097180699998</v>
      </c>
      <c r="H41" s="242">
        <v>372.68852482</v>
      </c>
      <c r="I41" s="41">
        <f aca="true" t="shared" si="1" ref="I41:I46">H41/C41-1</f>
        <v>0.01268251473279336</v>
      </c>
      <c r="J41" s="21"/>
      <c r="M41" s="50"/>
    </row>
    <row r="42" spans="1:13" ht="15">
      <c r="A42" s="12"/>
      <c r="B42" s="68" t="s">
        <v>161</v>
      </c>
      <c r="C42" s="275">
        <v>-96.86434238000004</v>
      </c>
      <c r="D42" s="85">
        <v>-480.18136132999996</v>
      </c>
      <c r="E42" s="85">
        <v>-929.84182241</v>
      </c>
      <c r="F42" s="85">
        <v>-97.81599221000002</v>
      </c>
      <c r="G42" s="85">
        <v>-37.78951144000001</v>
      </c>
      <c r="H42" s="242">
        <v>-89.40971291999998</v>
      </c>
      <c r="I42" s="41">
        <f t="shared" si="1"/>
        <v>-0.07695948041184708</v>
      </c>
      <c r="J42" s="21"/>
      <c r="M42" s="50"/>
    </row>
    <row r="43" spans="1:13" ht="15">
      <c r="A43" s="12"/>
      <c r="B43" s="68" t="s">
        <v>162</v>
      </c>
      <c r="C43" s="275">
        <v>-22.846627430000012</v>
      </c>
      <c r="D43" s="85">
        <v>-158.62865279999997</v>
      </c>
      <c r="E43" s="85">
        <v>-152.85738219999996</v>
      </c>
      <c r="F43" s="85">
        <v>-700.495404</v>
      </c>
      <c r="G43" s="85">
        <v>-372.81638021000003</v>
      </c>
      <c r="H43" s="242">
        <v>363.02602989</v>
      </c>
      <c r="I43" s="41" t="s">
        <v>25</v>
      </c>
      <c r="M43" s="51"/>
    </row>
    <row r="44" spans="2:14" s="26" customFormat="1" ht="15">
      <c r="B44" s="68" t="s">
        <v>163</v>
      </c>
      <c r="C44" s="275">
        <v>2.330491099999996</v>
      </c>
      <c r="D44" s="85">
        <v>-0.507910300000006</v>
      </c>
      <c r="E44" s="85">
        <v>42.572730459999995</v>
      </c>
      <c r="F44" s="85">
        <v>-2.21230496</v>
      </c>
      <c r="G44" s="85">
        <v>-7.390077950000001</v>
      </c>
      <c r="H44" s="242">
        <v>6.832353850000001</v>
      </c>
      <c r="I44" s="41">
        <f t="shared" si="1"/>
        <v>1.931722781520175</v>
      </c>
      <c r="J44" s="1"/>
      <c r="K44" s="12"/>
      <c r="L44" s="12"/>
      <c r="M44" s="50"/>
      <c r="N44" s="12"/>
    </row>
    <row r="45" spans="2:14" s="26" customFormat="1" ht="15">
      <c r="B45" s="69" t="s">
        <v>164</v>
      </c>
      <c r="C45" s="276">
        <v>250.64061318999947</v>
      </c>
      <c r="D45" s="84">
        <v>-216.77785554999957</v>
      </c>
      <c r="E45" s="84">
        <v>345.29167499999994</v>
      </c>
      <c r="F45" s="84">
        <v>-498.3954439399999</v>
      </c>
      <c r="G45" s="84">
        <v>-58.38625153000015</v>
      </c>
      <c r="H45" s="241">
        <v>653.13719564</v>
      </c>
      <c r="I45" s="62" t="s">
        <v>25</v>
      </c>
      <c r="J45" s="1"/>
      <c r="K45" s="12"/>
      <c r="L45" s="12"/>
      <c r="M45" s="51"/>
      <c r="N45" s="12"/>
    </row>
    <row r="46" spans="1:9" s="26" customFormat="1" ht="15">
      <c r="A46" s="70"/>
      <c r="B46" s="70" t="s">
        <v>165</v>
      </c>
      <c r="C46" s="282">
        <v>0.48276510363099867</v>
      </c>
      <c r="D46" s="232">
        <v>0.29576153294846136</v>
      </c>
      <c r="E46" s="232">
        <v>1.5234439739130394</v>
      </c>
      <c r="F46" s="232">
        <v>0.3744809349357585</v>
      </c>
      <c r="G46" s="232">
        <v>0.4507333196842326</v>
      </c>
      <c r="H46" s="244">
        <v>0.5104142961534223</v>
      </c>
      <c r="I46" s="41">
        <f t="shared" si="1"/>
        <v>0.05727255825756039</v>
      </c>
    </row>
    <row r="47" spans="3:13" ht="17.25" customHeight="1">
      <c r="C47" s="33"/>
      <c r="D47" s="33"/>
      <c r="E47" s="33"/>
      <c r="F47" s="33"/>
      <c r="G47" s="32"/>
      <c r="H47" s="33"/>
      <c r="M47" s="47"/>
    </row>
    <row r="48" spans="1:13" ht="15">
      <c r="A48" s="329"/>
      <c r="B48" s="329"/>
      <c r="C48" s="329"/>
      <c r="D48" s="329"/>
      <c r="E48" s="329"/>
      <c r="F48" s="329"/>
      <c r="G48" s="329"/>
      <c r="H48" s="329"/>
      <c r="I48" s="329"/>
      <c r="M48" s="25"/>
    </row>
    <row r="49" spans="1:13" ht="16.5">
      <c r="A49" s="329"/>
      <c r="B49" s="329"/>
      <c r="C49" s="329"/>
      <c r="D49" s="329"/>
      <c r="E49" s="329"/>
      <c r="F49" s="329"/>
      <c r="G49" s="329"/>
      <c r="H49" s="329"/>
      <c r="I49" s="329"/>
      <c r="M49" s="54"/>
    </row>
    <row r="50" ht="15">
      <c r="M50" s="184"/>
    </row>
    <row r="51" ht="15">
      <c r="M51" s="25"/>
    </row>
    <row r="52" ht="15">
      <c r="M52" s="55"/>
    </row>
    <row r="53" ht="15">
      <c r="M53" s="55"/>
    </row>
    <row r="54" ht="15">
      <c r="M54" s="55"/>
    </row>
    <row r="55" ht="15">
      <c r="M55" s="56"/>
    </row>
    <row r="56" ht="15">
      <c r="M56" s="51"/>
    </row>
    <row r="57" ht="15">
      <c r="M57" s="56"/>
    </row>
    <row r="58" ht="15">
      <c r="M58" s="51"/>
    </row>
    <row r="59" ht="15">
      <c r="M59" s="56"/>
    </row>
    <row r="60" ht="15">
      <c r="M60" s="51"/>
    </row>
    <row r="61" ht="15">
      <c r="M61" s="56"/>
    </row>
    <row r="62" ht="15">
      <c r="M62" s="51"/>
    </row>
    <row r="63" ht="15">
      <c r="M63" s="56"/>
    </row>
    <row r="64" ht="36" customHeight="1">
      <c r="M64" s="51"/>
    </row>
    <row r="65" ht="15">
      <c r="M65" s="56"/>
    </row>
    <row r="66" ht="15">
      <c r="M66" s="51"/>
    </row>
    <row r="67" ht="15">
      <c r="M67" s="56"/>
    </row>
    <row r="68" ht="15">
      <c r="M68" s="51"/>
    </row>
    <row r="69" ht="15">
      <c r="M69" s="56"/>
    </row>
    <row r="70" ht="15">
      <c r="M70" s="51"/>
    </row>
    <row r="71" ht="15">
      <c r="M71" s="56"/>
    </row>
    <row r="72" ht="15">
      <c r="M72" s="51"/>
    </row>
    <row r="73" ht="15">
      <c r="M73" s="56"/>
    </row>
    <row r="74" ht="15">
      <c r="M74" s="51"/>
    </row>
    <row r="75" ht="15">
      <c r="M75" s="56"/>
    </row>
    <row r="76" spans="9:13" ht="15">
      <c r="I76" s="41" t="s">
        <v>25</v>
      </c>
      <c r="M76" s="51"/>
    </row>
    <row r="77" ht="15">
      <c r="M77" s="56"/>
    </row>
    <row r="78" ht="15">
      <c r="M78" s="51"/>
    </row>
    <row r="79" ht="15">
      <c r="M79" s="56"/>
    </row>
    <row r="80" ht="15">
      <c r="M80" s="51"/>
    </row>
    <row r="81" ht="15">
      <c r="M81" s="56"/>
    </row>
    <row r="82" ht="15">
      <c r="M82" s="51"/>
    </row>
    <row r="83" ht="15">
      <c r="M83" s="56"/>
    </row>
    <row r="84" ht="15">
      <c r="M84" s="51"/>
    </row>
    <row r="85" ht="15">
      <c r="M85" s="56"/>
    </row>
    <row r="86" ht="15">
      <c r="M86" s="51"/>
    </row>
    <row r="87" ht="15">
      <c r="M87" s="56"/>
    </row>
    <row r="88" ht="15">
      <c r="M88" s="51"/>
    </row>
    <row r="89" ht="15">
      <c r="M89" s="56"/>
    </row>
    <row r="90" ht="27" customHeight="1">
      <c r="M90" s="51"/>
    </row>
    <row r="91" ht="15">
      <c r="M91" s="56"/>
    </row>
    <row r="92" ht="15">
      <c r="M92" s="51"/>
    </row>
    <row r="93" ht="15">
      <c r="M93" s="56"/>
    </row>
    <row r="94" ht="15">
      <c r="M94" s="51"/>
    </row>
    <row r="95" ht="15">
      <c r="M95" s="56"/>
    </row>
    <row r="96" ht="15">
      <c r="M96" s="51"/>
    </row>
    <row r="97" ht="15">
      <c r="M97" s="56"/>
    </row>
    <row r="98" ht="15">
      <c r="M98" s="51"/>
    </row>
    <row r="99" ht="15">
      <c r="M99" s="56"/>
    </row>
    <row r="100" ht="15">
      <c r="M100" s="51"/>
    </row>
    <row r="101" ht="15">
      <c r="M101" s="56"/>
    </row>
    <row r="102" ht="15">
      <c r="M102" s="51"/>
    </row>
    <row r="103" ht="15">
      <c r="M103" s="56"/>
    </row>
    <row r="104" ht="15">
      <c r="M104" s="51"/>
    </row>
    <row r="105" ht="15">
      <c r="M105" s="56"/>
    </row>
    <row r="107" ht="14.25" customHeight="1"/>
    <row r="179" ht="51" customHeight="1"/>
    <row r="251" ht="51.75" customHeight="1"/>
    <row r="252" ht="36" customHeight="1"/>
  </sheetData>
  <sheetProtection/>
  <mergeCells count="2">
    <mergeCell ref="A49:I49"/>
    <mergeCell ref="A48:I48"/>
  </mergeCells>
  <printOptions/>
  <pageMargins left="0.78740157480315" right="0.78740157480315" top="0.984251968503937" bottom="0.984251968503937" header="0.511811023622047" footer="0.511811023622047"/>
  <pageSetup fitToHeight="2" horizontalDpi="600" verticalDpi="600" orientation="landscape" paperSize="9" scale="60" r:id="rId3"/>
  <headerFooter alignWithMargins="0">
    <oddHeader>&amp;L&amp;G</oddHeader>
    <oddFooter>&amp;L&amp;"Trebuchet MS,Standard"Telekom Austria Group&amp;C&amp;"Trebuchet MS,Standard"
11/10/2010&amp;R&amp;"Trebuchet MS,Standard"&amp;P</oddFooter>
  </headerFooter>
  <rowBreaks count="1" manualBreakCount="1">
    <brk id="25" max="7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showGridLines="0" view="pageBreakPreview" zoomScale="85" zoomScaleSheetLayoutView="85" workbookViewId="0" topLeftCell="A1">
      <selection activeCell="M94" sqref="M94"/>
    </sheetView>
  </sheetViews>
  <sheetFormatPr defaultColWidth="11.421875" defaultRowHeight="12.75"/>
  <cols>
    <col min="1" max="1" width="4.57421875" style="192" customWidth="1"/>
    <col min="2" max="2" width="58.140625" style="192" customWidth="1"/>
    <col min="3" max="6" width="13.140625" style="192" customWidth="1"/>
    <col min="7" max="7" width="13.140625" style="257" customWidth="1"/>
    <col min="8" max="16384" width="11.421875" style="192" customWidth="1"/>
  </cols>
  <sheetData>
    <row r="1" ht="18.75">
      <c r="A1" s="185" t="s">
        <v>55</v>
      </c>
    </row>
    <row r="3" spans="1:9" ht="18">
      <c r="A3" s="175" t="s">
        <v>59</v>
      </c>
      <c r="B3" s="193"/>
      <c r="C3" s="274" t="s">
        <v>37</v>
      </c>
      <c r="D3" s="179" t="s">
        <v>38</v>
      </c>
      <c r="E3" s="179">
        <v>2009</v>
      </c>
      <c r="F3" s="179" t="s">
        <v>39</v>
      </c>
      <c r="G3" s="179" t="s">
        <v>41</v>
      </c>
      <c r="H3" s="180" t="s">
        <v>98</v>
      </c>
      <c r="I3" s="179" t="s">
        <v>19</v>
      </c>
    </row>
    <row r="4" spans="1:8" ht="15">
      <c r="A4" s="198" t="s">
        <v>4</v>
      </c>
      <c r="B4" s="194"/>
      <c r="C4" s="284"/>
      <c r="G4" s="258"/>
      <c r="H4" s="233"/>
    </row>
    <row r="5" spans="1:9" ht="15">
      <c r="A5" s="196"/>
      <c r="B5" s="201" t="s">
        <v>166</v>
      </c>
      <c r="C5" s="275">
        <v>857.4698075599999</v>
      </c>
      <c r="D5" s="85">
        <v>833.3525640799999</v>
      </c>
      <c r="E5" s="85">
        <v>3372.3159711</v>
      </c>
      <c r="F5" s="85">
        <v>807.96616632</v>
      </c>
      <c r="G5" s="85">
        <v>821.2117409699999</v>
      </c>
      <c r="H5" s="242">
        <v>851.88418245</v>
      </c>
      <c r="I5" s="41">
        <f>H5/C5-1</f>
        <v>-0.00651407788443803</v>
      </c>
    </row>
    <row r="6" spans="1:9" ht="15">
      <c r="A6" s="196"/>
      <c r="B6" s="201" t="s">
        <v>56</v>
      </c>
      <c r="C6" s="275">
        <v>46.15073104</v>
      </c>
      <c r="D6" s="85">
        <v>49.524197130000005</v>
      </c>
      <c r="E6" s="85">
        <v>186.06171984</v>
      </c>
      <c r="F6" s="85">
        <v>49.13583701</v>
      </c>
      <c r="G6" s="85">
        <v>51.908730559999995</v>
      </c>
      <c r="H6" s="242">
        <v>53.91814855000001</v>
      </c>
      <c r="I6" s="41">
        <f aca="true" t="shared" si="0" ref="I6:I11">H6/C6-1</f>
        <v>0.16830540567749197</v>
      </c>
    </row>
    <row r="7" spans="1:9" ht="15">
      <c r="A7" s="196"/>
      <c r="B7" s="201" t="s">
        <v>57</v>
      </c>
      <c r="C7" s="275">
        <v>93.44304973000001</v>
      </c>
      <c r="D7" s="85">
        <v>65.17849927999998</v>
      </c>
      <c r="E7" s="85">
        <v>309.43108542</v>
      </c>
      <c r="F7" s="85">
        <v>59.90212195</v>
      </c>
      <c r="G7" s="85">
        <v>70.70927280999999</v>
      </c>
      <c r="H7" s="242">
        <v>73.21609631999999</v>
      </c>
      <c r="I7" s="41">
        <f t="shared" si="0"/>
        <v>-0.21646289872221636</v>
      </c>
    </row>
    <row r="8" spans="1:9" ht="15">
      <c r="A8" s="199"/>
      <c r="B8" s="201" t="s">
        <v>13</v>
      </c>
      <c r="C8" s="275">
        <v>162.4069255</v>
      </c>
      <c r="D8" s="85">
        <v>161.98688150000004</v>
      </c>
      <c r="E8" s="85">
        <v>667.76714227</v>
      </c>
      <c r="F8" s="85">
        <v>151.94493349</v>
      </c>
      <c r="G8" s="85">
        <v>156.44403280999998</v>
      </c>
      <c r="H8" s="242">
        <v>141.74129936000003</v>
      </c>
      <c r="I8" s="41">
        <f t="shared" si="0"/>
        <v>-0.12724596612106898</v>
      </c>
    </row>
    <row r="9" spans="1:9" ht="15">
      <c r="A9" s="196"/>
      <c r="B9" s="201" t="s">
        <v>12</v>
      </c>
      <c r="C9" s="275">
        <v>53.341448</v>
      </c>
      <c r="D9" s="85">
        <v>50.94836362999999</v>
      </c>
      <c r="E9" s="85">
        <v>196.372413</v>
      </c>
      <c r="F9" s="85">
        <v>39.13713086</v>
      </c>
      <c r="G9" s="85">
        <v>48.46058676</v>
      </c>
      <c r="H9" s="242">
        <v>51.12992437</v>
      </c>
      <c r="I9" s="41">
        <f t="shared" si="0"/>
        <v>-0.04145975996002216</v>
      </c>
    </row>
    <row r="10" spans="1:9" ht="15">
      <c r="A10" s="200"/>
      <c r="B10" s="202" t="s">
        <v>58</v>
      </c>
      <c r="C10" s="285">
        <v>18.897814220000004</v>
      </c>
      <c r="D10" s="231">
        <v>20.499175269999995</v>
      </c>
      <c r="E10" s="231">
        <v>70.0349782</v>
      </c>
      <c r="F10" s="231">
        <v>17.91056921</v>
      </c>
      <c r="G10" s="231">
        <v>19.95615221</v>
      </c>
      <c r="H10" s="243">
        <v>13.491245990000003</v>
      </c>
      <c r="I10" s="254">
        <f t="shared" si="0"/>
        <v>-0.286094897910368</v>
      </c>
    </row>
    <row r="11" spans="2:9" ht="15">
      <c r="B11" s="203" t="s">
        <v>167</v>
      </c>
      <c r="C11" s="276">
        <v>1231.7097760499996</v>
      </c>
      <c r="D11" s="84">
        <v>1181.4896808900007</v>
      </c>
      <c r="E11" s="84">
        <v>4801.9833098300005</v>
      </c>
      <c r="F11" s="84">
        <v>1125.99675884</v>
      </c>
      <c r="G11" s="84">
        <v>1168.6905161199998</v>
      </c>
      <c r="H11" s="241">
        <v>1185.3808970400005</v>
      </c>
      <c r="I11" s="62">
        <f t="shared" si="0"/>
        <v>-0.037613470243430536</v>
      </c>
    </row>
    <row r="12" spans="2:8" ht="15">
      <c r="B12" s="197"/>
      <c r="C12" s="291"/>
      <c r="D12" s="236"/>
      <c r="E12" s="236"/>
      <c r="F12" s="236"/>
      <c r="G12" s="256"/>
      <c r="H12" s="236"/>
    </row>
    <row r="13" spans="2:8" ht="15">
      <c r="B13" s="197"/>
      <c r="C13" s="291"/>
      <c r="D13" s="236"/>
      <c r="E13" s="236"/>
      <c r="F13" s="236"/>
      <c r="G13" s="256"/>
      <c r="H13" s="236"/>
    </row>
    <row r="14" spans="2:8" ht="15">
      <c r="B14" s="197"/>
      <c r="C14" s="291"/>
      <c r="D14" s="256"/>
      <c r="E14" s="236"/>
      <c r="F14" s="236"/>
      <c r="G14" s="256"/>
      <c r="H14" s="236"/>
    </row>
    <row r="15" spans="1:9" ht="18">
      <c r="A15" s="175" t="s">
        <v>60</v>
      </c>
      <c r="B15" s="193"/>
      <c r="C15" s="274" t="s">
        <v>37</v>
      </c>
      <c r="D15" s="179" t="s">
        <v>38</v>
      </c>
      <c r="E15" s="179">
        <v>2009</v>
      </c>
      <c r="F15" s="179" t="s">
        <v>39</v>
      </c>
      <c r="G15" s="179" t="s">
        <v>41</v>
      </c>
      <c r="H15" s="180" t="s">
        <v>98</v>
      </c>
      <c r="I15" s="179" t="s">
        <v>19</v>
      </c>
    </row>
    <row r="16" spans="1:8" ht="15">
      <c r="A16" s="198" t="s">
        <v>4</v>
      </c>
      <c r="B16" s="194"/>
      <c r="C16" s="286"/>
      <c r="D16" s="236"/>
      <c r="E16" s="236"/>
      <c r="F16" s="236"/>
      <c r="G16" s="256"/>
      <c r="H16" s="237"/>
    </row>
    <row r="17" spans="1:9" ht="15">
      <c r="A17" s="196"/>
      <c r="B17" s="201" t="s">
        <v>166</v>
      </c>
      <c r="C17" s="275">
        <v>544.7539983500001</v>
      </c>
      <c r="D17" s="85">
        <v>533.7255831500001</v>
      </c>
      <c r="E17" s="85">
        <v>2172.019415</v>
      </c>
      <c r="F17" s="85">
        <v>522.39089108</v>
      </c>
      <c r="G17" s="85">
        <v>515.93240267</v>
      </c>
      <c r="H17" s="242">
        <v>532.8567868500002</v>
      </c>
      <c r="I17" s="41">
        <f aca="true" t="shared" si="1" ref="I17:I23">H17/C17-1</f>
        <v>-0.02183960381389627</v>
      </c>
    </row>
    <row r="18" spans="1:9" ht="15">
      <c r="A18" s="196"/>
      <c r="B18" s="201" t="s">
        <v>56</v>
      </c>
      <c r="C18" s="275">
        <v>46.15073104</v>
      </c>
      <c r="D18" s="85">
        <v>49.524197130000005</v>
      </c>
      <c r="E18" s="85">
        <v>186.06171984</v>
      </c>
      <c r="F18" s="85">
        <v>49.13583701</v>
      </c>
      <c r="G18" s="85">
        <v>51.908730559999995</v>
      </c>
      <c r="H18" s="242">
        <v>53.91814855000001</v>
      </c>
      <c r="I18" s="41">
        <f t="shared" si="1"/>
        <v>0.16830540567749197</v>
      </c>
    </row>
    <row r="19" spans="1:9" ht="15">
      <c r="A19" s="196"/>
      <c r="B19" s="201" t="s">
        <v>57</v>
      </c>
      <c r="C19" s="275">
        <v>59.19794039999999</v>
      </c>
      <c r="D19" s="85">
        <v>57.906310460000014</v>
      </c>
      <c r="E19" s="85">
        <v>245.1478515</v>
      </c>
      <c r="F19" s="85">
        <v>54.47090404</v>
      </c>
      <c r="G19" s="85">
        <v>59.09394192</v>
      </c>
      <c r="H19" s="242">
        <v>44.25837022</v>
      </c>
      <c r="I19" s="41">
        <f t="shared" si="1"/>
        <v>-0.25236638435481773</v>
      </c>
    </row>
    <row r="20" spans="1:9" ht="15">
      <c r="A20" s="199"/>
      <c r="B20" s="201" t="s">
        <v>13</v>
      </c>
      <c r="C20" s="275">
        <v>107.14951300000004</v>
      </c>
      <c r="D20" s="85">
        <v>106.06232667999996</v>
      </c>
      <c r="E20" s="85">
        <v>431.22639681</v>
      </c>
      <c r="F20" s="85">
        <v>104.47009601</v>
      </c>
      <c r="G20" s="85">
        <v>104.93738329</v>
      </c>
      <c r="H20" s="242">
        <v>92.4567049</v>
      </c>
      <c r="I20" s="41">
        <f t="shared" si="1"/>
        <v>-0.13712435725209526</v>
      </c>
    </row>
    <row r="21" spans="1:9" ht="15">
      <c r="A21" s="196"/>
      <c r="B21" s="201" t="s">
        <v>12</v>
      </c>
      <c r="C21" s="275">
        <v>29.919582090000006</v>
      </c>
      <c r="D21" s="85">
        <v>25.798418139999995</v>
      </c>
      <c r="E21" s="85">
        <v>106.075901</v>
      </c>
      <c r="F21" s="85">
        <v>17.70264653</v>
      </c>
      <c r="G21" s="85">
        <v>25.582046899999998</v>
      </c>
      <c r="H21" s="242">
        <v>24.149910490000003</v>
      </c>
      <c r="I21" s="41">
        <f t="shared" si="1"/>
        <v>-0.1928393111456057</v>
      </c>
    </row>
    <row r="22" spans="1:9" ht="15">
      <c r="A22" s="200"/>
      <c r="B22" s="202" t="s">
        <v>58</v>
      </c>
      <c r="C22" s="285">
        <v>17.04701302</v>
      </c>
      <c r="D22" s="231">
        <v>18.47921444</v>
      </c>
      <c r="E22" s="231">
        <v>63.12902647</v>
      </c>
      <c r="F22" s="231">
        <v>15.74753102</v>
      </c>
      <c r="G22" s="231">
        <v>17.520676390000002</v>
      </c>
      <c r="H22" s="243">
        <v>10.682664199999998</v>
      </c>
      <c r="I22" s="255">
        <f t="shared" si="1"/>
        <v>-0.3733409960169083</v>
      </c>
    </row>
    <row r="23" spans="2:9" ht="15">
      <c r="B23" s="203" t="s">
        <v>168</v>
      </c>
      <c r="C23" s="276">
        <v>804.2187778999998</v>
      </c>
      <c r="D23" s="84">
        <v>791.4960500000007</v>
      </c>
      <c r="E23" s="84">
        <v>3203.6603106200005</v>
      </c>
      <c r="F23" s="84">
        <v>763.9179056900001</v>
      </c>
      <c r="G23" s="84">
        <v>774.9751817299999</v>
      </c>
      <c r="H23" s="241">
        <v>758.3225852099999</v>
      </c>
      <c r="I23" s="62">
        <f t="shared" si="1"/>
        <v>-0.05706928755113805</v>
      </c>
    </row>
    <row r="24" spans="3:8" ht="15">
      <c r="C24" s="291"/>
      <c r="D24" s="236"/>
      <c r="E24" s="236"/>
      <c r="F24" s="236"/>
      <c r="G24" s="256"/>
      <c r="H24" s="236"/>
    </row>
    <row r="25" spans="3:8" ht="15">
      <c r="C25" s="291"/>
      <c r="D25" s="236"/>
      <c r="E25" s="236"/>
      <c r="F25" s="236"/>
      <c r="G25" s="256"/>
      <c r="H25" s="236"/>
    </row>
    <row r="26" spans="3:8" ht="15">
      <c r="C26" s="291"/>
      <c r="D26" s="236"/>
      <c r="E26" s="236"/>
      <c r="F26" s="236"/>
      <c r="G26" s="256"/>
      <c r="H26" s="236"/>
    </row>
    <row r="27" spans="1:9" ht="18">
      <c r="A27" s="175" t="s">
        <v>94</v>
      </c>
      <c r="B27" s="193"/>
      <c r="C27" s="274" t="s">
        <v>37</v>
      </c>
      <c r="D27" s="179" t="s">
        <v>38</v>
      </c>
      <c r="E27" s="179">
        <v>2009</v>
      </c>
      <c r="F27" s="179" t="s">
        <v>39</v>
      </c>
      <c r="G27" s="179" t="s">
        <v>41</v>
      </c>
      <c r="H27" s="180" t="s">
        <v>98</v>
      </c>
      <c r="I27" s="179" t="s">
        <v>19</v>
      </c>
    </row>
    <row r="28" spans="1:8" ht="15">
      <c r="A28" s="198" t="s">
        <v>4</v>
      </c>
      <c r="B28" s="194"/>
      <c r="C28" s="286"/>
      <c r="D28" s="236"/>
      <c r="E28" s="236"/>
      <c r="F28" s="236"/>
      <c r="G28" s="256"/>
      <c r="H28" s="237"/>
    </row>
    <row r="29" spans="1:9" ht="15">
      <c r="A29" s="196"/>
      <c r="B29" s="201" t="s">
        <v>166</v>
      </c>
      <c r="C29" s="275">
        <v>312.7209660599999</v>
      </c>
      <c r="D29" s="85">
        <v>299.6316307100001</v>
      </c>
      <c r="E29" s="85">
        <v>1200.31655232</v>
      </c>
      <c r="F29" s="85">
        <v>285.58666763</v>
      </c>
      <c r="G29" s="85">
        <v>305.28392187000003</v>
      </c>
      <c r="H29" s="242">
        <v>319.03109565</v>
      </c>
      <c r="I29" s="41">
        <f aca="true" t="shared" si="2" ref="I29:I35">H29/C29-1</f>
        <v>0.020178146894024973</v>
      </c>
    </row>
    <row r="30" spans="1:9" ht="15">
      <c r="A30" s="196"/>
      <c r="B30" s="201" t="s">
        <v>56</v>
      </c>
      <c r="C30" s="275">
        <v>0</v>
      </c>
      <c r="D30" s="85">
        <v>0</v>
      </c>
      <c r="E30" s="85">
        <v>0</v>
      </c>
      <c r="F30" s="85">
        <v>0</v>
      </c>
      <c r="G30" s="85">
        <v>0</v>
      </c>
      <c r="H30" s="242">
        <v>0</v>
      </c>
      <c r="I30" s="41" t="s">
        <v>25</v>
      </c>
    </row>
    <row r="31" spans="1:9" ht="15">
      <c r="A31" s="196"/>
      <c r="B31" s="201" t="s">
        <v>57</v>
      </c>
      <c r="C31" s="275">
        <v>37.91718625</v>
      </c>
      <c r="D31" s="85">
        <v>9.424968839999991</v>
      </c>
      <c r="E31" s="85">
        <v>75.41353414</v>
      </c>
      <c r="F31" s="85">
        <v>7.00852248</v>
      </c>
      <c r="G31" s="85">
        <v>13.036529000000002</v>
      </c>
      <c r="H31" s="242">
        <v>31.11265326</v>
      </c>
      <c r="I31" s="41">
        <f t="shared" si="2"/>
        <v>-0.17945775156245936</v>
      </c>
    </row>
    <row r="32" spans="1:9" ht="15">
      <c r="A32" s="199"/>
      <c r="B32" s="201" t="s">
        <v>13</v>
      </c>
      <c r="C32" s="275">
        <v>74.64959049999999</v>
      </c>
      <c r="D32" s="85">
        <v>68.81772740000002</v>
      </c>
      <c r="E32" s="85">
        <v>292.40046581</v>
      </c>
      <c r="F32" s="85">
        <v>59.56964568</v>
      </c>
      <c r="G32" s="85">
        <v>67.97657887</v>
      </c>
      <c r="H32" s="242">
        <v>69.50335589</v>
      </c>
      <c r="I32" s="41">
        <f t="shared" si="2"/>
        <v>-0.0689385511096674</v>
      </c>
    </row>
    <row r="33" spans="1:9" ht="15">
      <c r="A33" s="196"/>
      <c r="B33" s="201" t="s">
        <v>12</v>
      </c>
      <c r="C33" s="275">
        <v>23.94679634</v>
      </c>
      <c r="D33" s="85">
        <v>26.06929547</v>
      </c>
      <c r="E33" s="85">
        <v>95.69844596</v>
      </c>
      <c r="F33" s="85">
        <v>22.34044538</v>
      </c>
      <c r="G33" s="85">
        <v>24.22542611</v>
      </c>
      <c r="H33" s="242">
        <v>28.121949179999994</v>
      </c>
      <c r="I33" s="41">
        <f t="shared" si="2"/>
        <v>0.17435120676355131</v>
      </c>
    </row>
    <row r="34" spans="1:9" ht="15">
      <c r="A34" s="200"/>
      <c r="B34" s="202" t="s">
        <v>58</v>
      </c>
      <c r="C34" s="285">
        <v>3.271366670000001</v>
      </c>
      <c r="D34" s="231">
        <v>3.4554423199999995</v>
      </c>
      <c r="E34" s="231">
        <v>11.88552215</v>
      </c>
      <c r="F34" s="231">
        <v>3.77522798</v>
      </c>
      <c r="G34" s="231">
        <v>3.74474712</v>
      </c>
      <c r="H34" s="243">
        <v>3.90356115</v>
      </c>
      <c r="I34" s="254">
        <f t="shared" si="2"/>
        <v>0.19325087762173676</v>
      </c>
    </row>
    <row r="35" spans="2:9" ht="15">
      <c r="B35" s="203" t="s">
        <v>169</v>
      </c>
      <c r="C35" s="276">
        <v>452.50590581999984</v>
      </c>
      <c r="D35" s="84">
        <v>407.3990647400001</v>
      </c>
      <c r="E35" s="84">
        <v>1675.71452038</v>
      </c>
      <c r="F35" s="84">
        <v>378.28050915000006</v>
      </c>
      <c r="G35" s="84">
        <v>414.26720296999997</v>
      </c>
      <c r="H35" s="241">
        <v>451.67261513000005</v>
      </c>
      <c r="I35" s="62">
        <f t="shared" si="2"/>
        <v>-0.001841502352305735</v>
      </c>
    </row>
    <row r="36" spans="3:8" ht="15">
      <c r="C36" s="291"/>
      <c r="D36" s="236"/>
      <c r="E36" s="236"/>
      <c r="F36" s="236"/>
      <c r="G36" s="256"/>
      <c r="H36" s="236"/>
    </row>
    <row r="37" spans="3:8" ht="15">
      <c r="C37" s="291"/>
      <c r="D37" s="236"/>
      <c r="E37" s="236"/>
      <c r="F37" s="236"/>
      <c r="G37" s="256"/>
      <c r="H37" s="236"/>
    </row>
    <row r="38" spans="3:8" ht="15">
      <c r="C38" s="291"/>
      <c r="D38" s="236"/>
      <c r="E38" s="236"/>
      <c r="F38" s="236"/>
      <c r="G38" s="256"/>
      <c r="H38" s="236"/>
    </row>
    <row r="39" spans="1:8" ht="18.75">
      <c r="A39" s="185" t="s">
        <v>64</v>
      </c>
      <c r="C39" s="291"/>
      <c r="D39" s="236"/>
      <c r="E39" s="236"/>
      <c r="F39" s="236"/>
      <c r="G39" s="256"/>
      <c r="H39" s="236"/>
    </row>
    <row r="40" spans="3:8" ht="15">
      <c r="C40" s="291"/>
      <c r="D40" s="236"/>
      <c r="E40" s="236"/>
      <c r="F40" s="236"/>
      <c r="G40" s="256"/>
      <c r="H40" s="236"/>
    </row>
    <row r="41" spans="3:8" ht="15">
      <c r="C41" s="291"/>
      <c r="D41" s="236"/>
      <c r="E41" s="236"/>
      <c r="F41" s="236"/>
      <c r="G41" s="256"/>
      <c r="H41" s="236"/>
    </row>
    <row r="42" spans="3:8" ht="15">
      <c r="C42" s="291"/>
      <c r="D42" s="236"/>
      <c r="E42" s="236"/>
      <c r="F42" s="236"/>
      <c r="G42" s="256"/>
      <c r="H42" s="236"/>
    </row>
    <row r="43" spans="1:9" ht="18">
      <c r="A43" s="175" t="s">
        <v>63</v>
      </c>
      <c r="B43" s="193"/>
      <c r="C43" s="274" t="s">
        <v>37</v>
      </c>
      <c r="D43" s="179" t="s">
        <v>38</v>
      </c>
      <c r="E43" s="179">
        <v>2009</v>
      </c>
      <c r="F43" s="179" t="s">
        <v>39</v>
      </c>
      <c r="G43" s="179" t="s">
        <v>41</v>
      </c>
      <c r="H43" s="180" t="s">
        <v>98</v>
      </c>
      <c r="I43" s="179" t="s">
        <v>19</v>
      </c>
    </row>
    <row r="44" spans="1:8" ht="15">
      <c r="A44" s="198" t="s">
        <v>4</v>
      </c>
      <c r="B44" s="194"/>
      <c r="C44" s="286"/>
      <c r="D44" s="236"/>
      <c r="E44" s="236"/>
      <c r="F44" s="236"/>
      <c r="G44" s="259"/>
      <c r="H44" s="238"/>
    </row>
    <row r="45" spans="1:9" ht="15">
      <c r="A45" s="194"/>
      <c r="B45" s="201" t="s">
        <v>170</v>
      </c>
      <c r="C45" s="275">
        <v>102.18330229</v>
      </c>
      <c r="D45" s="85">
        <v>106.43912067999997</v>
      </c>
      <c r="E45" s="85">
        <v>396.78758314</v>
      </c>
      <c r="F45" s="85">
        <v>79.88667368</v>
      </c>
      <c r="G45" s="85">
        <v>93.06889554</v>
      </c>
      <c r="H45" s="242">
        <v>97.22990295000002</v>
      </c>
      <c r="I45" s="41">
        <f aca="true" t="shared" si="3" ref="I45:I52">H45/C45-1</f>
        <v>-0.04847562399130578</v>
      </c>
    </row>
    <row r="46" spans="1:9" ht="15">
      <c r="A46" s="194"/>
      <c r="B46" s="201" t="s">
        <v>171</v>
      </c>
      <c r="C46" s="275">
        <v>183.66584493999994</v>
      </c>
      <c r="D46" s="85">
        <v>198.5422247900001</v>
      </c>
      <c r="E46" s="85">
        <v>788.04220196</v>
      </c>
      <c r="F46" s="85">
        <v>205.77342</v>
      </c>
      <c r="G46" s="85">
        <v>205.02307252000003</v>
      </c>
      <c r="H46" s="242">
        <v>190.70447407999995</v>
      </c>
      <c r="I46" s="41">
        <f t="shared" si="3"/>
        <v>0.03832301613998723</v>
      </c>
    </row>
    <row r="47" spans="1:9" ht="15">
      <c r="A47" s="194"/>
      <c r="B47" s="201" t="s">
        <v>13</v>
      </c>
      <c r="C47" s="275">
        <v>139.77515083999998</v>
      </c>
      <c r="D47" s="85">
        <v>137.07659805999998</v>
      </c>
      <c r="E47" s="85">
        <v>561.54733128</v>
      </c>
      <c r="F47" s="85">
        <v>129.12178298</v>
      </c>
      <c r="G47" s="85">
        <v>138.19682155</v>
      </c>
      <c r="H47" s="242">
        <v>126.07863090999996</v>
      </c>
      <c r="I47" s="41">
        <f t="shared" si="3"/>
        <v>-0.0979896630244268</v>
      </c>
    </row>
    <row r="48" spans="1:9" ht="15">
      <c r="A48" s="194"/>
      <c r="B48" s="201" t="s">
        <v>172</v>
      </c>
      <c r="C48" s="275">
        <v>46.046630500000006</v>
      </c>
      <c r="D48" s="85">
        <v>52.32464128999999</v>
      </c>
      <c r="E48" s="85">
        <v>182.01786801</v>
      </c>
      <c r="F48" s="85">
        <v>38.71802753</v>
      </c>
      <c r="G48" s="85">
        <v>45.581458999999995</v>
      </c>
      <c r="H48" s="242">
        <v>46.935310310000006</v>
      </c>
      <c r="I48" s="41">
        <f t="shared" si="3"/>
        <v>0.019299562212266475</v>
      </c>
    </row>
    <row r="49" spans="1:9" ht="15">
      <c r="A49" s="194"/>
      <c r="B49" s="201" t="s">
        <v>61</v>
      </c>
      <c r="C49" s="275">
        <v>76.02702644000001</v>
      </c>
      <c r="D49" s="85">
        <v>71.09410141999999</v>
      </c>
      <c r="E49" s="85">
        <v>292.01062434</v>
      </c>
      <c r="F49" s="85">
        <v>71.90459188</v>
      </c>
      <c r="G49" s="85">
        <v>77.73749380999999</v>
      </c>
      <c r="H49" s="242">
        <v>69.30908819000001</v>
      </c>
      <c r="I49" s="41">
        <f t="shared" si="3"/>
        <v>-0.08836250165987691</v>
      </c>
    </row>
    <row r="50" spans="1:9" ht="15">
      <c r="A50" s="194"/>
      <c r="B50" s="201" t="s">
        <v>175</v>
      </c>
      <c r="C50" s="275">
        <v>28.571624</v>
      </c>
      <c r="D50" s="85">
        <v>30.327654030000005</v>
      </c>
      <c r="E50" s="85">
        <v>112.08970087</v>
      </c>
      <c r="F50" s="85">
        <v>27.10285247</v>
      </c>
      <c r="G50" s="85">
        <v>28.28822346</v>
      </c>
      <c r="H50" s="242">
        <v>26.355278229999996</v>
      </c>
      <c r="I50" s="41">
        <f t="shared" si="3"/>
        <v>-0.07757157136045201</v>
      </c>
    </row>
    <row r="51" spans="1:9" ht="15">
      <c r="A51" s="195"/>
      <c r="B51" s="202" t="s">
        <v>62</v>
      </c>
      <c r="C51" s="285">
        <v>191.71567643999998</v>
      </c>
      <c r="D51" s="231">
        <v>203.8131169300001</v>
      </c>
      <c r="E51" s="231">
        <v>752.45298662</v>
      </c>
      <c r="F51" s="231">
        <v>168.77909245</v>
      </c>
      <c r="G51" s="231">
        <v>182.45624999</v>
      </c>
      <c r="H51" s="243">
        <v>193.90837064</v>
      </c>
      <c r="I51" s="254">
        <f t="shared" si="3"/>
        <v>0.01143721911904394</v>
      </c>
    </row>
    <row r="52" spans="1:9" ht="15">
      <c r="A52" s="194"/>
      <c r="B52" s="203" t="s">
        <v>67</v>
      </c>
      <c r="C52" s="276">
        <v>767.9852554499998</v>
      </c>
      <c r="D52" s="84">
        <v>799.6174572</v>
      </c>
      <c r="E52" s="84">
        <v>3084.94829622</v>
      </c>
      <c r="F52" s="84">
        <v>721.28644099</v>
      </c>
      <c r="G52" s="84">
        <v>770.3522158700001</v>
      </c>
      <c r="H52" s="241">
        <v>750.5210553099996</v>
      </c>
      <c r="I52" s="62">
        <f t="shared" si="3"/>
        <v>-0.022740280514587652</v>
      </c>
    </row>
    <row r="53" spans="3:8" ht="15">
      <c r="C53" s="291"/>
      <c r="D53" s="236"/>
      <c r="E53" s="236"/>
      <c r="F53" s="236"/>
      <c r="G53" s="256"/>
      <c r="H53" s="236"/>
    </row>
    <row r="54" spans="3:8" ht="15">
      <c r="C54" s="291"/>
      <c r="D54" s="236"/>
      <c r="E54" s="236"/>
      <c r="F54" s="236"/>
      <c r="G54" s="256"/>
      <c r="H54" s="236"/>
    </row>
    <row r="55" spans="1:9" ht="18">
      <c r="A55" s="175" t="s">
        <v>65</v>
      </c>
      <c r="B55" s="193"/>
      <c r="C55" s="274" t="s">
        <v>37</v>
      </c>
      <c r="D55" s="179" t="s">
        <v>38</v>
      </c>
      <c r="E55" s="179">
        <v>2009</v>
      </c>
      <c r="F55" s="179" t="s">
        <v>39</v>
      </c>
      <c r="G55" s="179" t="s">
        <v>41</v>
      </c>
      <c r="H55" s="180" t="s">
        <v>98</v>
      </c>
      <c r="I55" s="179" t="s">
        <v>19</v>
      </c>
    </row>
    <row r="56" spans="1:8" ht="15">
      <c r="A56" s="198" t="s">
        <v>4</v>
      </c>
      <c r="B56" s="194"/>
      <c r="C56" s="286"/>
      <c r="D56" s="236"/>
      <c r="E56" s="236"/>
      <c r="F56" s="236"/>
      <c r="G56" s="256"/>
      <c r="H56" s="237"/>
    </row>
    <row r="57" spans="1:9" ht="15">
      <c r="A57" s="194"/>
      <c r="B57" s="201" t="s">
        <v>170</v>
      </c>
      <c r="C57" s="275">
        <v>64.86712144</v>
      </c>
      <c r="D57" s="85">
        <v>61.491347520000005</v>
      </c>
      <c r="E57" s="85">
        <v>241.88765778</v>
      </c>
      <c r="F57" s="85">
        <v>46.44743198</v>
      </c>
      <c r="G57" s="85">
        <v>56.683663380000006</v>
      </c>
      <c r="H57" s="242">
        <v>59.10267076000001</v>
      </c>
      <c r="I57" s="41">
        <f aca="true" t="shared" si="4" ref="I57:I64">H57/C57-1</f>
        <v>-0.08886552311916485</v>
      </c>
    </row>
    <row r="58" spans="1:9" ht="15">
      <c r="A58" s="194"/>
      <c r="B58" s="201" t="s">
        <v>171</v>
      </c>
      <c r="C58" s="275">
        <v>152.64680207000004</v>
      </c>
      <c r="D58" s="85">
        <v>170.25792654000003</v>
      </c>
      <c r="E58" s="85">
        <v>665.61536335</v>
      </c>
      <c r="F58" s="85">
        <v>173.90188585</v>
      </c>
      <c r="G58" s="85">
        <v>172.43934132999996</v>
      </c>
      <c r="H58" s="242">
        <v>157.06931466000003</v>
      </c>
      <c r="I58" s="41">
        <f t="shared" si="4"/>
        <v>0.028972192866326463</v>
      </c>
    </row>
    <row r="59" spans="1:9" ht="15">
      <c r="A59" s="194"/>
      <c r="B59" s="201" t="s">
        <v>13</v>
      </c>
      <c r="C59" s="275">
        <v>99.74309183000003</v>
      </c>
      <c r="D59" s="85">
        <v>93.0983334</v>
      </c>
      <c r="E59" s="85">
        <v>381.48907887</v>
      </c>
      <c r="F59" s="85">
        <v>91.09948315</v>
      </c>
      <c r="G59" s="85">
        <v>97.2080527</v>
      </c>
      <c r="H59" s="242">
        <v>87.58388169000003</v>
      </c>
      <c r="I59" s="41">
        <f t="shared" si="4"/>
        <v>-0.12190528603949735</v>
      </c>
    </row>
    <row r="60" spans="1:9" ht="15">
      <c r="A60" s="194"/>
      <c r="B60" s="201" t="s">
        <v>172</v>
      </c>
      <c r="C60" s="275">
        <v>32.71277533999999</v>
      </c>
      <c r="D60" s="85">
        <v>40.47982645000002</v>
      </c>
      <c r="E60" s="85">
        <v>132.71873486</v>
      </c>
      <c r="F60" s="85">
        <v>27.32128172</v>
      </c>
      <c r="G60" s="85">
        <v>32.823586379999995</v>
      </c>
      <c r="H60" s="242">
        <v>34.49736304000001</v>
      </c>
      <c r="I60" s="41">
        <f t="shared" si="4"/>
        <v>0.0545532343695061</v>
      </c>
    </row>
    <row r="61" spans="1:9" ht="15">
      <c r="A61" s="194"/>
      <c r="B61" s="201" t="s">
        <v>61</v>
      </c>
      <c r="C61" s="275">
        <v>52.15314405000001</v>
      </c>
      <c r="D61" s="85">
        <v>52.092621879999996</v>
      </c>
      <c r="E61" s="85">
        <v>194.31416708</v>
      </c>
      <c r="F61" s="85">
        <v>47.82484569</v>
      </c>
      <c r="G61" s="85">
        <v>53.93025456</v>
      </c>
      <c r="H61" s="242">
        <v>46.590174880000006</v>
      </c>
      <c r="I61" s="41">
        <f t="shared" si="4"/>
        <v>-0.10666603656083895</v>
      </c>
    </row>
    <row r="62" spans="1:9" ht="15">
      <c r="A62" s="194"/>
      <c r="B62" s="201" t="s">
        <v>175</v>
      </c>
      <c r="C62" s="275">
        <v>28.949800769999996</v>
      </c>
      <c r="D62" s="85">
        <v>30.913398200000003</v>
      </c>
      <c r="E62" s="85">
        <v>113.99406069</v>
      </c>
      <c r="F62" s="85">
        <v>27.92148744</v>
      </c>
      <c r="G62" s="85">
        <v>28.971481429999997</v>
      </c>
      <c r="H62" s="242">
        <v>27.113185379999997</v>
      </c>
      <c r="I62" s="41">
        <f t="shared" si="4"/>
        <v>-0.06344138270903887</v>
      </c>
    </row>
    <row r="63" spans="1:9" ht="15">
      <c r="A63" s="195"/>
      <c r="B63" s="202" t="s">
        <v>62</v>
      </c>
      <c r="C63" s="285">
        <v>110.38943828000004</v>
      </c>
      <c r="D63" s="231">
        <v>101.08868586</v>
      </c>
      <c r="E63" s="231">
        <v>409.26940008</v>
      </c>
      <c r="F63" s="231">
        <v>85.81460952</v>
      </c>
      <c r="G63" s="231">
        <v>97.06508374999999</v>
      </c>
      <c r="H63" s="243">
        <v>103.38458570000003</v>
      </c>
      <c r="I63" s="254">
        <f t="shared" si="4"/>
        <v>-0.06345582230640923</v>
      </c>
    </row>
    <row r="64" spans="1:9" ht="15">
      <c r="A64" s="194"/>
      <c r="B64" s="203" t="s">
        <v>66</v>
      </c>
      <c r="C64" s="276">
        <v>541.4621737800001</v>
      </c>
      <c r="D64" s="84">
        <v>549.4221398500001</v>
      </c>
      <c r="E64" s="84">
        <v>2139.28846271</v>
      </c>
      <c r="F64" s="84">
        <v>500.33102535</v>
      </c>
      <c r="G64" s="84">
        <v>539.1214635299999</v>
      </c>
      <c r="H64" s="241">
        <v>515.3411761100003</v>
      </c>
      <c r="I64" s="62">
        <f t="shared" si="4"/>
        <v>-0.04824159273702633</v>
      </c>
    </row>
    <row r="65" spans="3:8" ht="15">
      <c r="C65" s="291"/>
      <c r="D65" s="236"/>
      <c r="E65" s="236"/>
      <c r="F65" s="236"/>
      <c r="G65" s="256"/>
      <c r="H65" s="236"/>
    </row>
    <row r="66" spans="3:8" ht="15">
      <c r="C66" s="291"/>
      <c r="D66" s="236"/>
      <c r="E66" s="236"/>
      <c r="F66" s="236"/>
      <c r="G66" s="256"/>
      <c r="H66" s="236"/>
    </row>
    <row r="67" spans="1:9" ht="18">
      <c r="A67" s="175" t="s">
        <v>95</v>
      </c>
      <c r="B67" s="193"/>
      <c r="C67" s="274" t="s">
        <v>37</v>
      </c>
      <c r="D67" s="179" t="s">
        <v>38</v>
      </c>
      <c r="E67" s="179">
        <v>2009</v>
      </c>
      <c r="F67" s="179" t="s">
        <v>39</v>
      </c>
      <c r="G67" s="179" t="s">
        <v>41</v>
      </c>
      <c r="H67" s="180" t="s">
        <v>98</v>
      </c>
      <c r="I67" s="179" t="s">
        <v>19</v>
      </c>
    </row>
    <row r="68" spans="1:8" ht="15">
      <c r="A68" s="198" t="s">
        <v>4</v>
      </c>
      <c r="B68" s="194"/>
      <c r="C68" s="286"/>
      <c r="D68" s="236"/>
      <c r="E68" s="236"/>
      <c r="F68" s="236"/>
      <c r="G68" s="256"/>
      <c r="H68" s="237"/>
    </row>
    <row r="69" spans="1:9" ht="15">
      <c r="A69" s="194"/>
      <c r="B69" s="201" t="s">
        <v>170</v>
      </c>
      <c r="C69" s="275">
        <v>37.695427030000005</v>
      </c>
      <c r="D69" s="85">
        <v>45.75260503999999</v>
      </c>
      <c r="E69" s="85">
        <v>160.05755358</v>
      </c>
      <c r="F69" s="85">
        <v>34.62075774</v>
      </c>
      <c r="G69" s="85">
        <v>38.0079375</v>
      </c>
      <c r="H69" s="242">
        <v>38.629088839999994</v>
      </c>
      <c r="I69" s="41">
        <f aca="true" t="shared" si="5" ref="I69:I76">H69/C69-1</f>
        <v>0.024768569653208505</v>
      </c>
    </row>
    <row r="70" spans="1:9" ht="15">
      <c r="A70" s="194"/>
      <c r="B70" s="201" t="s">
        <v>171</v>
      </c>
      <c r="C70" s="275">
        <v>29.745773649999997</v>
      </c>
      <c r="D70" s="85">
        <v>27.808872070000007</v>
      </c>
      <c r="E70" s="85">
        <v>118.24549364</v>
      </c>
      <c r="F70" s="85">
        <v>30.83937381</v>
      </c>
      <c r="G70" s="85">
        <v>31.289116429999996</v>
      </c>
      <c r="H70" s="242">
        <v>30.092973559999997</v>
      </c>
      <c r="I70" s="41">
        <f t="shared" si="5"/>
        <v>0.01167224339448314</v>
      </c>
    </row>
    <row r="71" spans="1:9" ht="15">
      <c r="A71" s="194"/>
      <c r="B71" s="201" t="s">
        <v>13</v>
      </c>
      <c r="C71" s="275">
        <v>59.25940587000001</v>
      </c>
      <c r="D71" s="85">
        <v>56.69304645</v>
      </c>
      <c r="E71" s="85">
        <v>235.19555004</v>
      </c>
      <c r="F71" s="85">
        <v>49.92515827</v>
      </c>
      <c r="G71" s="85">
        <v>57.318139990000006</v>
      </c>
      <c r="H71" s="242">
        <v>58.47704774999998</v>
      </c>
      <c r="I71" s="41">
        <f t="shared" si="5"/>
        <v>-0.013202260611865024</v>
      </c>
    </row>
    <row r="72" spans="1:9" ht="15">
      <c r="A72" s="194"/>
      <c r="B72" s="201" t="s">
        <v>172</v>
      </c>
      <c r="C72" s="275">
        <v>14.117864789999999</v>
      </c>
      <c r="D72" s="85">
        <v>12.653527590000003</v>
      </c>
      <c r="E72" s="85">
        <v>53.40900912</v>
      </c>
      <c r="F72" s="85">
        <v>13.00822862</v>
      </c>
      <c r="G72" s="85">
        <v>13.835314539999999</v>
      </c>
      <c r="H72" s="242">
        <v>13.557832120000004</v>
      </c>
      <c r="I72" s="41">
        <f t="shared" si="5"/>
        <v>-0.039668369001286785</v>
      </c>
    </row>
    <row r="73" spans="1:9" ht="15">
      <c r="A73" s="194"/>
      <c r="B73" s="201" t="s">
        <v>61</v>
      </c>
      <c r="C73" s="275">
        <v>29.884750609999998</v>
      </c>
      <c r="D73" s="85">
        <v>25.585281289999998</v>
      </c>
      <c r="E73" s="85">
        <v>118.77695625</v>
      </c>
      <c r="F73" s="85">
        <v>26.47584672</v>
      </c>
      <c r="G73" s="85">
        <v>26.75488602</v>
      </c>
      <c r="H73" s="242">
        <v>27.28727446</v>
      </c>
      <c r="I73" s="41">
        <f t="shared" si="5"/>
        <v>-0.08691644055851133</v>
      </c>
    </row>
    <row r="74" spans="1:9" ht="15">
      <c r="A74" s="194"/>
      <c r="B74" s="201" t="s">
        <v>173</v>
      </c>
      <c r="C74" s="275">
        <v>3.5345407599999996</v>
      </c>
      <c r="D74" s="85">
        <v>3.3922865200000007</v>
      </c>
      <c r="E74" s="85">
        <v>13.69398593</v>
      </c>
      <c r="F74" s="85">
        <v>3.20023921</v>
      </c>
      <c r="G74" s="85">
        <v>3.3469961300000004</v>
      </c>
      <c r="H74" s="242">
        <v>3.24585143</v>
      </c>
      <c r="I74" s="41">
        <f t="shared" si="5"/>
        <v>-0.08167661645525892</v>
      </c>
    </row>
    <row r="75" spans="1:9" ht="15">
      <c r="A75" s="195"/>
      <c r="B75" s="202" t="s">
        <v>62</v>
      </c>
      <c r="C75" s="285">
        <v>81.89713608</v>
      </c>
      <c r="D75" s="231">
        <v>95.74385558</v>
      </c>
      <c r="E75" s="231">
        <v>336.51415211</v>
      </c>
      <c r="F75" s="231">
        <v>81.41723254</v>
      </c>
      <c r="G75" s="231">
        <v>83.58901357999999</v>
      </c>
      <c r="H75" s="243">
        <v>90.81874815</v>
      </c>
      <c r="I75" s="254">
        <f t="shared" si="5"/>
        <v>0.10893680166404196</v>
      </c>
    </row>
    <row r="76" spans="1:9" ht="15">
      <c r="A76" s="194"/>
      <c r="B76" s="203" t="s">
        <v>174</v>
      </c>
      <c r="C76" s="276">
        <v>256.13489878999997</v>
      </c>
      <c r="D76" s="84">
        <v>267.62947454000016</v>
      </c>
      <c r="E76" s="84">
        <v>1035.89270067</v>
      </c>
      <c r="F76" s="84">
        <v>239.48683691000002</v>
      </c>
      <c r="G76" s="84">
        <v>254.14140418999995</v>
      </c>
      <c r="H76" s="241">
        <v>262.10881631000007</v>
      </c>
      <c r="I76" s="62">
        <f t="shared" si="5"/>
        <v>0.023323325123680183</v>
      </c>
    </row>
  </sheetData>
  <sheetProtection/>
  <printOptions/>
  <pageMargins left="0.78740157480315" right="0.78740157480315" top="0.984251968503937" bottom="0.984251968503937" header="0.511811023622047" footer="0.511811023622047"/>
  <pageSetup fitToHeight="2" horizontalDpi="600" verticalDpi="600" orientation="landscape" paperSize="9" scale="60" r:id="rId2"/>
  <headerFooter alignWithMargins="0">
    <oddHeader>&amp;L&amp;G</oddHeader>
    <oddFooter>&amp;L&amp;"Trebuchet MS,Standard"Telekom Austria Group&amp;C&amp;"Trebuchet MS,Standard"
11/10/2010&amp;R&amp;"Trebuchet MS,Standard"&amp;P</oddFooter>
  </headerFooter>
  <rowBreaks count="1" manualBreakCount="1">
    <brk id="38" max="8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O107"/>
  <sheetViews>
    <sheetView showGridLines="0" view="pageBreakPreview" zoomScale="85" zoomScaleSheetLayoutView="85" workbookViewId="0" topLeftCell="A10">
      <selection activeCell="H41" sqref="H41"/>
    </sheetView>
  </sheetViews>
  <sheetFormatPr defaultColWidth="9.140625" defaultRowHeight="12.75"/>
  <cols>
    <col min="1" max="1" width="4.57421875" style="1" customWidth="1"/>
    <col min="2" max="2" width="58.140625" style="1" customWidth="1"/>
    <col min="3" max="3" width="13.140625" style="1" customWidth="1"/>
    <col min="4" max="8" width="13.140625" style="39" customWidth="1"/>
    <col min="9" max="9" width="13.7109375" style="39" customWidth="1"/>
    <col min="10" max="10" width="14.28125" style="39" customWidth="1"/>
    <col min="11" max="11" width="3.8515625" style="1" customWidth="1"/>
    <col min="12" max="18" width="9.140625" style="12" customWidth="1" collapsed="1"/>
    <col min="19" max="20" width="9.140625" style="12" customWidth="1"/>
    <col min="21" max="21" width="9.140625" style="12" customWidth="1" collapsed="1"/>
    <col min="22" max="25" width="9.140625" style="12" customWidth="1"/>
    <col min="26" max="26" width="9.140625" style="12" customWidth="1" collapsed="1"/>
    <col min="27" max="29" width="9.140625" style="12" customWidth="1"/>
    <col min="30" max="30" width="9.140625" style="12" customWidth="1" collapsed="1"/>
    <col min="31" max="34" width="9.140625" style="12" customWidth="1"/>
    <col min="35" max="35" width="9.140625" style="12" customWidth="1" collapsed="1"/>
    <col min="36" max="36" width="9.140625" style="12" customWidth="1"/>
    <col min="37" max="37" width="9.140625" style="12" customWidth="1" collapsed="1"/>
    <col min="38" max="40" width="9.140625" style="12" customWidth="1"/>
    <col min="41" max="41" width="9.140625" style="12" customWidth="1" collapsed="1"/>
    <col min="42" max="42" width="9.140625" style="12" customWidth="1"/>
    <col min="43" max="43" width="9.140625" style="12" customWidth="1" collapsed="1"/>
    <col min="44" max="44" width="9.140625" style="12" customWidth="1"/>
    <col min="45" max="56" width="9.140625" style="12" customWidth="1" collapsed="1"/>
    <col min="57" max="57" width="9.140625" style="12" customWidth="1"/>
    <col min="58" max="101" width="9.140625" style="12" customWidth="1" collapsed="1"/>
    <col min="102" max="16384" width="9.140625" style="12" customWidth="1"/>
  </cols>
  <sheetData>
    <row r="1" spans="1:12" ht="25.5" customHeight="1">
      <c r="A1" s="92" t="s">
        <v>103</v>
      </c>
      <c r="C1" s="73"/>
      <c r="D1" s="204"/>
      <c r="E1" s="204"/>
      <c r="F1" s="204"/>
      <c r="G1" s="34"/>
      <c r="H1" s="204"/>
      <c r="I1" s="204"/>
      <c r="J1" s="204"/>
      <c r="K1" s="205"/>
      <c r="L1" s="13"/>
    </row>
    <row r="2" ht="18" customHeight="1">
      <c r="K2" s="205"/>
    </row>
    <row r="3" spans="1:10" ht="14.25" customHeight="1">
      <c r="A3" s="15"/>
      <c r="B3" s="26"/>
      <c r="C3" s="206"/>
      <c r="D3" s="14"/>
      <c r="E3" s="14"/>
      <c r="F3" s="14"/>
      <c r="G3" s="14"/>
      <c r="H3" s="14"/>
      <c r="I3" s="57"/>
      <c r="J3" s="74"/>
    </row>
    <row r="4" spans="1:10" ht="18">
      <c r="A4" s="175" t="s">
        <v>104</v>
      </c>
      <c r="B4" s="193"/>
      <c r="C4" s="274" t="s">
        <v>37</v>
      </c>
      <c r="D4" s="179" t="s">
        <v>38</v>
      </c>
      <c r="E4" s="179">
        <v>2009</v>
      </c>
      <c r="F4" s="179" t="s">
        <v>39</v>
      </c>
      <c r="G4" s="179" t="s">
        <v>41</v>
      </c>
      <c r="H4" s="180" t="s">
        <v>98</v>
      </c>
      <c r="I4" s="179" t="s">
        <v>19</v>
      </c>
      <c r="J4" s="12"/>
    </row>
    <row r="5" spans="1:10" ht="15">
      <c r="A5" s="198" t="s">
        <v>68</v>
      </c>
      <c r="C5" s="292"/>
      <c r="D5" s="76"/>
      <c r="E5" s="76"/>
      <c r="F5" s="76"/>
      <c r="G5" s="76"/>
      <c r="H5" s="133"/>
      <c r="I5" s="34"/>
      <c r="J5" s="12"/>
    </row>
    <row r="6" spans="1:10" ht="15">
      <c r="A6" s="10"/>
      <c r="B6" s="1" t="s">
        <v>112</v>
      </c>
      <c r="C6" s="293">
        <v>0.144</v>
      </c>
      <c r="D6" s="34">
        <v>0.135</v>
      </c>
      <c r="E6" s="34">
        <v>0.135</v>
      </c>
      <c r="F6" s="34">
        <v>0.136</v>
      </c>
      <c r="G6" s="34">
        <v>0.12806287563569116</v>
      </c>
      <c r="H6" s="149">
        <v>0.126</v>
      </c>
      <c r="I6" s="41" t="s">
        <v>25</v>
      </c>
      <c r="J6" s="12"/>
    </row>
    <row r="7" spans="1:10" ht="15">
      <c r="A7" s="10"/>
      <c r="B7" s="1" t="s">
        <v>105</v>
      </c>
      <c r="C7" s="293">
        <v>0.081</v>
      </c>
      <c r="D7" s="34">
        <v>0.082</v>
      </c>
      <c r="E7" s="34">
        <v>0.082</v>
      </c>
      <c r="F7" s="34">
        <v>0.08</v>
      </c>
      <c r="G7" s="34">
        <v>0.07397133610725844</v>
      </c>
      <c r="H7" s="149">
        <v>0.072</v>
      </c>
      <c r="I7" s="41" t="s">
        <v>25</v>
      </c>
      <c r="J7" s="12"/>
    </row>
    <row r="8" spans="1:11" ht="15">
      <c r="A8" s="12"/>
      <c r="B8" s="77" t="s">
        <v>35</v>
      </c>
      <c r="C8" s="293">
        <v>0.775</v>
      </c>
      <c r="D8" s="34">
        <v>0.783</v>
      </c>
      <c r="E8" s="34">
        <v>0.783</v>
      </c>
      <c r="F8" s="34">
        <v>0.784</v>
      </c>
      <c r="G8" s="34">
        <v>0.7979657882570504</v>
      </c>
      <c r="H8" s="149">
        <v>0.802</v>
      </c>
      <c r="I8" s="41" t="s">
        <v>25</v>
      </c>
      <c r="J8" s="12"/>
      <c r="K8" s="12"/>
    </row>
    <row r="9" spans="1:10" ht="14.25" customHeight="1">
      <c r="A9" s="10"/>
      <c r="B9" s="10"/>
      <c r="C9" s="78"/>
      <c r="D9" s="78"/>
      <c r="E9" s="78"/>
      <c r="F9" s="78"/>
      <c r="G9" s="78"/>
      <c r="H9" s="78"/>
      <c r="I9" s="78"/>
      <c r="J9" s="78"/>
    </row>
    <row r="10" spans="1:10" ht="14.25" customHeight="1">
      <c r="A10" s="10"/>
      <c r="B10" s="10"/>
      <c r="C10" s="78"/>
      <c r="D10" s="78"/>
      <c r="E10" s="78"/>
      <c r="F10" s="78"/>
      <c r="G10" s="78"/>
      <c r="H10" s="78"/>
      <c r="I10" s="78"/>
      <c r="J10" s="78"/>
    </row>
    <row r="11" spans="1:10" ht="18">
      <c r="A11" s="175" t="s">
        <v>106</v>
      </c>
      <c r="B11" s="193"/>
      <c r="C11" s="274" t="s">
        <v>37</v>
      </c>
      <c r="D11" s="179" t="s">
        <v>38</v>
      </c>
      <c r="E11" s="179">
        <v>2009</v>
      </c>
      <c r="F11" s="179" t="s">
        <v>39</v>
      </c>
      <c r="G11" s="179" t="s">
        <v>41</v>
      </c>
      <c r="H11" s="180" t="s">
        <v>98</v>
      </c>
      <c r="I11" s="179" t="s">
        <v>19</v>
      </c>
      <c r="J11" s="12"/>
    </row>
    <row r="12" spans="1:10" ht="15">
      <c r="A12" s="198" t="s">
        <v>24</v>
      </c>
      <c r="C12" s="292"/>
      <c r="D12" s="76"/>
      <c r="E12" s="76"/>
      <c r="F12" s="76"/>
      <c r="G12" s="76"/>
      <c r="H12" s="133"/>
      <c r="I12" s="34"/>
      <c r="J12" s="12"/>
    </row>
    <row r="13" spans="1:10" ht="15">
      <c r="A13" s="12"/>
      <c r="B13" s="214" t="s">
        <v>11</v>
      </c>
      <c r="C13" s="294">
        <v>554.5</v>
      </c>
      <c r="D13" s="215">
        <v>571.4</v>
      </c>
      <c r="E13" s="215">
        <v>2352.8</v>
      </c>
      <c r="F13" s="216">
        <v>543.8</v>
      </c>
      <c r="G13" s="216">
        <v>507.852562</v>
      </c>
      <c r="H13" s="217">
        <v>480.888</v>
      </c>
      <c r="I13" s="266">
        <f aca="true" t="shared" si="0" ref="I13:I18">H13/C13-1</f>
        <v>-0.13275383228133453</v>
      </c>
      <c r="J13" s="12"/>
    </row>
    <row r="14" spans="2:10" ht="15">
      <c r="B14" s="214" t="s">
        <v>9</v>
      </c>
      <c r="C14" s="294">
        <v>167.3</v>
      </c>
      <c r="D14" s="215">
        <v>167.5</v>
      </c>
      <c r="E14" s="215">
        <v>681.3</v>
      </c>
      <c r="F14" s="216">
        <v>158.7</v>
      </c>
      <c r="G14" s="216">
        <v>158.57501500000004</v>
      </c>
      <c r="H14" s="217">
        <v>156.121</v>
      </c>
      <c r="I14" s="266">
        <f t="shared" si="0"/>
        <v>-0.06682008368200842</v>
      </c>
      <c r="J14" s="12"/>
    </row>
    <row r="15" spans="2:10" ht="15">
      <c r="B15" s="214" t="s">
        <v>10</v>
      </c>
      <c r="C15" s="294">
        <v>84.9</v>
      </c>
      <c r="D15" s="215">
        <v>82.2</v>
      </c>
      <c r="E15" s="215">
        <v>345.99999999999994</v>
      </c>
      <c r="F15" s="216">
        <v>81.5</v>
      </c>
      <c r="G15" s="216">
        <v>77.38295799999999</v>
      </c>
      <c r="H15" s="217">
        <v>76.148245</v>
      </c>
      <c r="I15" s="266">
        <f t="shared" si="0"/>
        <v>-0.10308309776207303</v>
      </c>
      <c r="J15" s="12"/>
    </row>
    <row r="16" spans="1:11" s="26" customFormat="1" ht="15">
      <c r="A16" s="10"/>
      <c r="B16" s="81" t="s">
        <v>74</v>
      </c>
      <c r="C16" s="295">
        <v>806.6999999999999</v>
      </c>
      <c r="D16" s="82">
        <v>821.1</v>
      </c>
      <c r="E16" s="82">
        <v>3380.1</v>
      </c>
      <c r="F16" s="83">
        <v>784</v>
      </c>
      <c r="G16" s="83">
        <v>743.8105350000001</v>
      </c>
      <c r="H16" s="151">
        <v>713.157245</v>
      </c>
      <c r="I16" s="75">
        <f t="shared" si="0"/>
        <v>-0.11595730135118376</v>
      </c>
      <c r="K16" s="1"/>
    </row>
    <row r="17" spans="1:10" ht="15">
      <c r="A17" s="12"/>
      <c r="B17" s="209" t="s">
        <v>136</v>
      </c>
      <c r="C17" s="281">
        <v>32.3</v>
      </c>
      <c r="D17" s="79">
        <v>26</v>
      </c>
      <c r="E17" s="79">
        <v>153.7</v>
      </c>
      <c r="F17" s="80">
        <v>21.7</v>
      </c>
      <c r="G17" s="80">
        <v>16.84092991</v>
      </c>
      <c r="H17" s="150">
        <v>12</v>
      </c>
      <c r="I17" s="34">
        <f t="shared" si="0"/>
        <v>-0.6284829721362228</v>
      </c>
      <c r="J17" s="12"/>
    </row>
    <row r="18" spans="2:11" s="26" customFormat="1" ht="13.5" customHeight="1">
      <c r="B18" s="125" t="s">
        <v>107</v>
      </c>
      <c r="C18" s="295">
        <v>838.9999999999999</v>
      </c>
      <c r="D18" s="82">
        <v>847.1</v>
      </c>
      <c r="E18" s="82">
        <v>3533.7999999999997</v>
      </c>
      <c r="F18" s="83">
        <v>805.7</v>
      </c>
      <c r="G18" s="83">
        <v>760.6514649100001</v>
      </c>
      <c r="H18" s="151">
        <v>725.157245</v>
      </c>
      <c r="I18" s="75">
        <f t="shared" si="0"/>
        <v>-0.13568862336114407</v>
      </c>
      <c r="K18" s="1"/>
    </row>
    <row r="19" spans="2:11" s="26" customFormat="1" ht="13.5" customHeight="1">
      <c r="B19" s="125"/>
      <c r="C19" s="82"/>
      <c r="D19" s="82"/>
      <c r="E19" s="82"/>
      <c r="F19" s="83"/>
      <c r="G19" s="83"/>
      <c r="H19" s="83"/>
      <c r="I19" s="83"/>
      <c r="K19" s="1"/>
    </row>
    <row r="20" spans="2:11" s="26" customFormat="1" ht="13.5" customHeight="1">
      <c r="B20" s="125"/>
      <c r="C20" s="82"/>
      <c r="D20" s="82"/>
      <c r="E20" s="82"/>
      <c r="F20" s="83"/>
      <c r="G20" s="83"/>
      <c r="H20" s="83"/>
      <c r="I20" s="83"/>
      <c r="K20" s="1"/>
    </row>
    <row r="21" spans="1:10" ht="18">
      <c r="A21" s="175" t="s">
        <v>102</v>
      </c>
      <c r="B21" s="193"/>
      <c r="C21" s="274" t="s">
        <v>37</v>
      </c>
      <c r="D21" s="179" t="s">
        <v>38</v>
      </c>
      <c r="E21" s="179">
        <v>2009</v>
      </c>
      <c r="F21" s="179" t="s">
        <v>39</v>
      </c>
      <c r="G21" s="179" t="s">
        <v>41</v>
      </c>
      <c r="H21" s="180" t="s">
        <v>98</v>
      </c>
      <c r="I21" s="179" t="s">
        <v>19</v>
      </c>
      <c r="J21" s="12"/>
    </row>
    <row r="22" spans="1:10" ht="15">
      <c r="A22" s="198" t="s">
        <v>5</v>
      </c>
      <c r="C22" s="292"/>
      <c r="D22" s="76"/>
      <c r="E22" s="76"/>
      <c r="F22" s="76"/>
      <c r="G22" s="76"/>
      <c r="H22" s="133"/>
      <c r="I22" s="75"/>
      <c r="J22" s="12"/>
    </row>
    <row r="23" spans="2:10" ht="15">
      <c r="B23" s="10" t="s">
        <v>137</v>
      </c>
      <c r="C23" s="276">
        <f aca="true" t="shared" si="1" ref="C23:H23">+C27-C24</f>
        <v>1326.6000000000004</v>
      </c>
      <c r="D23" s="84">
        <f t="shared" si="1"/>
        <v>1290.9</v>
      </c>
      <c r="E23" s="84">
        <f t="shared" si="1"/>
        <v>1290.9</v>
      </c>
      <c r="F23" s="84">
        <f t="shared" si="1"/>
        <v>1245.3999999999996</v>
      </c>
      <c r="G23" s="84">
        <f t="shared" si="1"/>
        <v>1214.7890000000002</v>
      </c>
      <c r="H23" s="152">
        <f t="shared" si="1"/>
        <v>1183.605</v>
      </c>
      <c r="I23" s="75">
        <f aca="true" t="shared" si="2" ref="I23:I28">H23/C23-1</f>
        <v>-0.10779059249208522</v>
      </c>
      <c r="J23" s="12"/>
    </row>
    <row r="24" spans="1:10" ht="15">
      <c r="A24" s="26"/>
      <c r="B24" s="26" t="s">
        <v>138</v>
      </c>
      <c r="C24" s="276">
        <v>982.6</v>
      </c>
      <c r="D24" s="84">
        <v>1022.6</v>
      </c>
      <c r="E24" s="84">
        <v>1022.6</v>
      </c>
      <c r="F24" s="84">
        <v>1064.9</v>
      </c>
      <c r="G24" s="84">
        <v>1089.5</v>
      </c>
      <c r="H24" s="152">
        <v>1119.435</v>
      </c>
      <c r="I24" s="75">
        <f t="shared" si="2"/>
        <v>0.13925809077956441</v>
      </c>
      <c r="J24" s="12"/>
    </row>
    <row r="25" spans="2:10" ht="15">
      <c r="B25" s="191" t="s">
        <v>122</v>
      </c>
      <c r="C25" s="277">
        <v>930.8</v>
      </c>
      <c r="D25" s="210">
        <v>972.4</v>
      </c>
      <c r="E25" s="210">
        <v>972.4</v>
      </c>
      <c r="F25" s="210">
        <v>1017.1</v>
      </c>
      <c r="G25" s="210">
        <v>1042.6</v>
      </c>
      <c r="H25" s="211">
        <v>1073.15</v>
      </c>
      <c r="I25" s="266">
        <f t="shared" si="2"/>
        <v>0.152932960893855</v>
      </c>
      <c r="J25" s="12"/>
    </row>
    <row r="26" spans="2:10" ht="15">
      <c r="B26" s="178" t="s">
        <v>123</v>
      </c>
      <c r="C26" s="278">
        <v>51.8</v>
      </c>
      <c r="D26" s="212">
        <v>50.2</v>
      </c>
      <c r="E26" s="212">
        <v>50.2</v>
      </c>
      <c r="F26" s="212">
        <v>47.9</v>
      </c>
      <c r="G26" s="212">
        <v>46.9</v>
      </c>
      <c r="H26" s="213">
        <v>46.285</v>
      </c>
      <c r="I26" s="267">
        <f t="shared" si="2"/>
        <v>-0.10646718146718148</v>
      </c>
      <c r="J26" s="12"/>
    </row>
    <row r="27" spans="2:11" s="26" customFormat="1" ht="15">
      <c r="B27" s="10" t="s">
        <v>124</v>
      </c>
      <c r="C27" s="276">
        <v>2309.2000000000003</v>
      </c>
      <c r="D27" s="84">
        <v>2313.5</v>
      </c>
      <c r="E27" s="84">
        <v>2313.5</v>
      </c>
      <c r="F27" s="84">
        <v>2310.2999999999997</v>
      </c>
      <c r="G27" s="84">
        <v>2304.289</v>
      </c>
      <c r="H27" s="152">
        <v>2303.04</v>
      </c>
      <c r="I27" s="75">
        <f t="shared" si="2"/>
        <v>-0.002667590507535178</v>
      </c>
      <c r="K27" s="1"/>
    </row>
    <row r="28" spans="1:11" ht="15">
      <c r="A28" s="12"/>
      <c r="B28" s="12" t="s">
        <v>125</v>
      </c>
      <c r="C28" s="275">
        <v>287.7</v>
      </c>
      <c r="D28" s="85">
        <v>286.6</v>
      </c>
      <c r="E28" s="85">
        <v>286.6</v>
      </c>
      <c r="F28" s="85">
        <v>283</v>
      </c>
      <c r="G28" s="85">
        <v>281.973</v>
      </c>
      <c r="H28" s="153">
        <v>276.722</v>
      </c>
      <c r="I28" s="34">
        <f t="shared" si="2"/>
        <v>-0.038157803267292345</v>
      </c>
      <c r="J28" s="12"/>
      <c r="K28" s="12"/>
    </row>
    <row r="29" spans="1:11" ht="15">
      <c r="A29" s="12"/>
      <c r="B29" s="12"/>
      <c r="C29" s="85"/>
      <c r="D29" s="85"/>
      <c r="E29" s="85"/>
      <c r="F29" s="85"/>
      <c r="G29" s="85"/>
      <c r="H29" s="85"/>
      <c r="I29" s="85"/>
      <c r="J29" s="12"/>
      <c r="K29" s="12"/>
    </row>
    <row r="30" spans="1:11" ht="15">
      <c r="A30" s="12"/>
      <c r="B30" s="12"/>
      <c r="C30" s="85"/>
      <c r="D30" s="85"/>
      <c r="E30" s="85"/>
      <c r="F30" s="85"/>
      <c r="G30" s="85"/>
      <c r="H30" s="85"/>
      <c r="I30" s="85"/>
      <c r="J30" s="12"/>
      <c r="K30" s="12"/>
    </row>
    <row r="31" spans="1:10" ht="18">
      <c r="A31" s="175" t="s">
        <v>139</v>
      </c>
      <c r="B31" s="193"/>
      <c r="C31" s="274" t="s">
        <v>37</v>
      </c>
      <c r="D31" s="179" t="s">
        <v>38</v>
      </c>
      <c r="E31" s="179">
        <v>2009</v>
      </c>
      <c r="F31" s="179" t="s">
        <v>39</v>
      </c>
      <c r="G31" s="179" t="s">
        <v>41</v>
      </c>
      <c r="H31" s="180" t="s">
        <v>98</v>
      </c>
      <c r="I31" s="179" t="s">
        <v>19</v>
      </c>
      <c r="J31" s="12"/>
    </row>
    <row r="32" spans="1:11" s="36" customFormat="1" ht="17.25" customHeight="1">
      <c r="A32" s="198" t="s">
        <v>69</v>
      </c>
      <c r="B32" s="1"/>
      <c r="C32" s="292"/>
      <c r="D32" s="76"/>
      <c r="E32" s="76"/>
      <c r="F32" s="76"/>
      <c r="G32" s="76"/>
      <c r="H32" s="133"/>
      <c r="I32" s="34"/>
      <c r="K32" s="24"/>
    </row>
    <row r="33" spans="2:11" s="36" customFormat="1" ht="17.25" customHeight="1">
      <c r="B33" s="1" t="s">
        <v>70</v>
      </c>
      <c r="C33" s="275">
        <v>33.8</v>
      </c>
      <c r="D33" s="85">
        <v>34</v>
      </c>
      <c r="E33" s="85">
        <v>34.1</v>
      </c>
      <c r="F33" s="85">
        <v>33.3</v>
      </c>
      <c r="G33" s="85">
        <v>32.8</v>
      </c>
      <c r="H33" s="153">
        <v>33.2</v>
      </c>
      <c r="I33" s="34">
        <f>H33/C33-1</f>
        <v>-0.017751479289940697</v>
      </c>
      <c r="K33" s="24"/>
    </row>
    <row r="34" spans="2:11" s="36" customFormat="1" ht="17.25" customHeight="1">
      <c r="B34" s="10"/>
      <c r="C34" s="84"/>
      <c r="D34" s="84"/>
      <c r="E34" s="84"/>
      <c r="F34" s="84"/>
      <c r="G34" s="84"/>
      <c r="H34" s="84"/>
      <c r="I34" s="84"/>
      <c r="K34" s="24"/>
    </row>
    <row r="35" spans="2:11" s="36" customFormat="1" ht="17.25" customHeight="1">
      <c r="B35" s="10"/>
      <c r="C35" s="84"/>
      <c r="D35" s="84"/>
      <c r="E35" s="84"/>
      <c r="F35" s="84"/>
      <c r="G35" s="84"/>
      <c r="H35" s="84"/>
      <c r="I35" s="84"/>
      <c r="K35" s="24"/>
    </row>
    <row r="36" spans="1:15" s="36" customFormat="1" ht="17.25" customHeight="1">
      <c r="A36" s="175" t="s">
        <v>34</v>
      </c>
      <c r="B36" s="193"/>
      <c r="C36" s="274" t="s">
        <v>37</v>
      </c>
      <c r="D36" s="179" t="s">
        <v>38</v>
      </c>
      <c r="E36" s="179">
        <v>2009</v>
      </c>
      <c r="F36" s="179" t="s">
        <v>39</v>
      </c>
      <c r="G36" s="179" t="s">
        <v>41</v>
      </c>
      <c r="H36" s="180" t="s">
        <v>98</v>
      </c>
      <c r="I36" s="179" t="s">
        <v>19</v>
      </c>
      <c r="K36" s="24"/>
      <c r="L36" s="12"/>
      <c r="M36" s="12"/>
      <c r="N36" s="12"/>
      <c r="O36" s="12"/>
    </row>
    <row r="37" spans="1:15" ht="15">
      <c r="A37" s="198" t="s">
        <v>68</v>
      </c>
      <c r="C37" s="292"/>
      <c r="D37" s="76"/>
      <c r="E37" s="76"/>
      <c r="F37" s="76"/>
      <c r="G37" s="76"/>
      <c r="H37" s="133"/>
      <c r="I37" s="34"/>
      <c r="J37" s="12"/>
      <c r="L37" s="36"/>
      <c r="M37" s="36"/>
      <c r="N37" s="36"/>
      <c r="O37" s="36"/>
    </row>
    <row r="38" spans="2:10" ht="15">
      <c r="B38" s="1" t="s">
        <v>113</v>
      </c>
      <c r="C38" s="293">
        <v>0.301</v>
      </c>
      <c r="D38" s="34">
        <v>0.3</v>
      </c>
      <c r="E38" s="34">
        <v>0.3</v>
      </c>
      <c r="F38" s="34">
        <v>0.301</v>
      </c>
      <c r="G38" s="34">
        <v>0.301</v>
      </c>
      <c r="H38" s="149">
        <v>0.3031</v>
      </c>
      <c r="I38" s="41" t="s">
        <v>25</v>
      </c>
      <c r="J38" s="12"/>
    </row>
    <row r="39" spans="1:11" ht="15">
      <c r="A39" s="12"/>
      <c r="B39" s="12" t="s">
        <v>114</v>
      </c>
      <c r="C39" s="293">
        <v>0.018</v>
      </c>
      <c r="D39" s="34">
        <v>0.017</v>
      </c>
      <c r="E39" s="34">
        <v>0.017</v>
      </c>
      <c r="F39" s="34">
        <v>0.016</v>
      </c>
      <c r="G39" s="34">
        <v>0.015</v>
      </c>
      <c r="H39" s="149">
        <v>0.013</v>
      </c>
      <c r="I39" s="41" t="s">
        <v>25</v>
      </c>
      <c r="J39" s="12"/>
      <c r="K39" s="12"/>
    </row>
    <row r="40" spans="2:10" ht="15">
      <c r="B40" s="12" t="s">
        <v>126</v>
      </c>
      <c r="C40" s="293">
        <v>0.162</v>
      </c>
      <c r="D40" s="34">
        <v>0.17</v>
      </c>
      <c r="E40" s="34">
        <v>0.17</v>
      </c>
      <c r="F40" s="34">
        <v>0.176</v>
      </c>
      <c r="G40" s="34">
        <v>0.181</v>
      </c>
      <c r="H40" s="149">
        <v>0.174146779</v>
      </c>
      <c r="I40" s="86" t="s">
        <v>25</v>
      </c>
      <c r="J40" s="12"/>
    </row>
    <row r="41" spans="1:10" ht="15">
      <c r="A41" s="12"/>
      <c r="B41" s="12" t="s">
        <v>127</v>
      </c>
      <c r="C41" s="293">
        <v>0.256</v>
      </c>
      <c r="D41" s="34">
        <v>0.267</v>
      </c>
      <c r="E41" s="34">
        <v>0.267</v>
      </c>
      <c r="F41" s="34">
        <v>0.271</v>
      </c>
      <c r="G41" s="34">
        <v>0.273</v>
      </c>
      <c r="H41" s="149">
        <v>0.28</v>
      </c>
      <c r="I41" s="41" t="s">
        <v>25</v>
      </c>
      <c r="J41" s="12"/>
    </row>
    <row r="42" spans="1:10" ht="15">
      <c r="A42" s="12"/>
      <c r="B42" s="12" t="s">
        <v>36</v>
      </c>
      <c r="C42" s="293">
        <v>0.176</v>
      </c>
      <c r="D42" s="34">
        <v>0.16399999999999998</v>
      </c>
      <c r="E42" s="34">
        <v>0.16399999999999998</v>
      </c>
      <c r="F42" s="34">
        <v>0.158</v>
      </c>
      <c r="G42" s="34">
        <v>0.154</v>
      </c>
      <c r="H42" s="149">
        <v>0.158</v>
      </c>
      <c r="I42" s="41" t="s">
        <v>25</v>
      </c>
      <c r="J42" s="12"/>
    </row>
    <row r="43" spans="2:10" ht="15">
      <c r="B43" s="12" t="s">
        <v>128</v>
      </c>
      <c r="C43" s="293">
        <v>0.087</v>
      </c>
      <c r="D43" s="34">
        <v>0.08199999999999999</v>
      </c>
      <c r="E43" s="34">
        <v>0.08199999999999999</v>
      </c>
      <c r="F43" s="34">
        <v>0.078</v>
      </c>
      <c r="G43" s="34">
        <v>0.076</v>
      </c>
      <c r="H43" s="149">
        <v>0.072</v>
      </c>
      <c r="I43" s="86" t="s">
        <v>25</v>
      </c>
      <c r="J43" s="12"/>
    </row>
    <row r="44" spans="2:10" ht="24" customHeight="1">
      <c r="B44" s="12" t="s">
        <v>129</v>
      </c>
      <c r="C44" s="293">
        <v>0.868</v>
      </c>
      <c r="D44" s="34">
        <v>0.905</v>
      </c>
      <c r="E44" s="34">
        <v>0.905</v>
      </c>
      <c r="F44" s="34">
        <v>0.942</v>
      </c>
      <c r="G44" s="34">
        <v>0.965</v>
      </c>
      <c r="H44" s="321">
        <v>0.993</v>
      </c>
      <c r="I44" s="86" t="s">
        <v>25</v>
      </c>
      <c r="J44" s="12"/>
    </row>
    <row r="45" spans="1:11" s="38" customFormat="1" ht="15">
      <c r="A45" s="329"/>
      <c r="B45" s="329"/>
      <c r="C45" s="329"/>
      <c r="D45" s="37"/>
      <c r="E45" s="37"/>
      <c r="F45" s="37"/>
      <c r="G45" s="37"/>
      <c r="H45" s="37"/>
      <c r="I45" s="37"/>
      <c r="J45" s="37"/>
      <c r="K45" s="1"/>
    </row>
    <row r="46" spans="1:11" s="38" customFormat="1" ht="25.5" customHeight="1">
      <c r="A46" s="92" t="s">
        <v>87</v>
      </c>
      <c r="C46" s="168"/>
      <c r="D46" s="37"/>
      <c r="E46" s="37"/>
      <c r="F46" s="37"/>
      <c r="G46" s="37"/>
      <c r="H46" s="37"/>
      <c r="I46" s="37"/>
      <c r="J46" s="37"/>
      <c r="K46" s="1"/>
    </row>
    <row r="47" spans="1:11" s="38" customFormat="1" ht="15.75" customHeight="1">
      <c r="A47" s="168"/>
      <c r="C47" s="168"/>
      <c r="D47" s="37"/>
      <c r="E47" s="37"/>
      <c r="F47" s="37"/>
      <c r="G47" s="37"/>
      <c r="H47" s="37"/>
      <c r="I47" s="37"/>
      <c r="J47" s="37"/>
      <c r="K47" s="1"/>
    </row>
    <row r="48" spans="1:15" ht="15">
      <c r="A48" s="12"/>
      <c r="C48" s="10"/>
      <c r="L48" s="38"/>
      <c r="M48" s="38"/>
      <c r="N48" s="38"/>
      <c r="O48" s="38"/>
    </row>
    <row r="49" spans="1:15" ht="18">
      <c r="A49" s="175" t="s">
        <v>89</v>
      </c>
      <c r="B49" s="193"/>
      <c r="C49" s="274" t="s">
        <v>37</v>
      </c>
      <c r="D49" s="179" t="s">
        <v>38</v>
      </c>
      <c r="E49" s="179">
        <v>2009</v>
      </c>
      <c r="F49" s="179" t="s">
        <v>39</v>
      </c>
      <c r="G49" s="179" t="s">
        <v>41</v>
      </c>
      <c r="H49" s="180" t="s">
        <v>98</v>
      </c>
      <c r="I49" s="179" t="s">
        <v>19</v>
      </c>
      <c r="L49" s="38"/>
      <c r="M49" s="38"/>
      <c r="N49" s="38"/>
      <c r="O49" s="38"/>
    </row>
    <row r="50" spans="1:15" ht="15">
      <c r="A50" s="198" t="s">
        <v>68</v>
      </c>
      <c r="C50" s="292"/>
      <c r="D50" s="76"/>
      <c r="E50" s="76"/>
      <c r="F50" s="76"/>
      <c r="G50" s="76"/>
      <c r="H50" s="133"/>
      <c r="L50" s="38"/>
      <c r="M50" s="38"/>
      <c r="N50" s="38"/>
      <c r="O50" s="38"/>
    </row>
    <row r="51" spans="1:15" ht="15">
      <c r="A51" s="10"/>
      <c r="B51" s="1" t="s">
        <v>116</v>
      </c>
      <c r="C51" s="293">
        <v>0.424</v>
      </c>
      <c r="D51" s="34">
        <v>0.426</v>
      </c>
      <c r="E51" s="34">
        <v>0.426</v>
      </c>
      <c r="F51" s="34">
        <v>0.424</v>
      </c>
      <c r="G51" s="76">
        <v>0.421</v>
      </c>
      <c r="H51" s="133">
        <v>0.415</v>
      </c>
      <c r="I51" s="41" t="s">
        <v>25</v>
      </c>
      <c r="L51" s="38"/>
      <c r="M51" s="38"/>
      <c r="N51" s="38"/>
      <c r="O51" s="38"/>
    </row>
    <row r="52" spans="1:15" ht="15">
      <c r="A52" s="12"/>
      <c r="B52" s="1" t="s">
        <v>73</v>
      </c>
      <c r="C52" s="293">
        <v>1.33</v>
      </c>
      <c r="D52" s="34">
        <v>1.357</v>
      </c>
      <c r="E52" s="34">
        <v>1.357</v>
      </c>
      <c r="F52" s="34">
        <v>1.374</v>
      </c>
      <c r="G52" s="76">
        <v>1.404</v>
      </c>
      <c r="H52" s="133">
        <v>1.44</v>
      </c>
      <c r="I52" s="41" t="s">
        <v>25</v>
      </c>
      <c r="L52" s="38"/>
      <c r="M52" s="38"/>
      <c r="N52" s="38"/>
      <c r="O52" s="38"/>
    </row>
    <row r="53" spans="1:15" ht="15">
      <c r="A53" s="12"/>
      <c r="L53" s="38"/>
      <c r="M53" s="38"/>
      <c r="N53" s="38"/>
      <c r="O53" s="38"/>
    </row>
    <row r="54" spans="1:15" ht="15">
      <c r="A54" s="12"/>
      <c r="L54" s="38"/>
      <c r="M54" s="38"/>
      <c r="N54" s="38"/>
      <c r="O54" s="38"/>
    </row>
    <row r="55" spans="1:15" ht="18">
      <c r="A55" s="175" t="s">
        <v>88</v>
      </c>
      <c r="B55" s="193"/>
      <c r="C55" s="274" t="s">
        <v>37</v>
      </c>
      <c r="D55" s="179" t="s">
        <v>38</v>
      </c>
      <c r="E55" s="179">
        <v>2009</v>
      </c>
      <c r="F55" s="179" t="s">
        <v>39</v>
      </c>
      <c r="G55" s="179" t="s">
        <v>41</v>
      </c>
      <c r="H55" s="180" t="s">
        <v>98</v>
      </c>
      <c r="I55" s="179" t="s">
        <v>19</v>
      </c>
      <c r="L55" s="38"/>
      <c r="M55" s="38"/>
      <c r="N55" s="38"/>
      <c r="O55" s="38"/>
    </row>
    <row r="56" spans="1:15" ht="15">
      <c r="A56" s="198" t="s">
        <v>5</v>
      </c>
      <c r="C56" s="292"/>
      <c r="D56" s="76"/>
      <c r="E56" s="76"/>
      <c r="F56" s="76"/>
      <c r="G56" s="67"/>
      <c r="H56" s="131"/>
      <c r="L56" s="38"/>
      <c r="M56" s="38"/>
      <c r="N56" s="38"/>
      <c r="O56" s="38"/>
    </row>
    <row r="57" spans="2:15" ht="15">
      <c r="B57" s="190" t="s">
        <v>1</v>
      </c>
      <c r="C57" s="275">
        <v>3395.1</v>
      </c>
      <c r="D57" s="85">
        <v>3519.8</v>
      </c>
      <c r="E57" s="85">
        <v>3519.8</v>
      </c>
      <c r="F57" s="85">
        <v>3596.7</v>
      </c>
      <c r="G57" s="67">
        <v>3708.8</v>
      </c>
      <c r="H57" s="131">
        <v>3783.8</v>
      </c>
      <c r="I57" s="34">
        <f>H57/C57-1</f>
        <v>0.11448852758387096</v>
      </c>
      <c r="L57" s="38"/>
      <c r="M57" s="38"/>
      <c r="N57" s="38"/>
      <c r="O57" s="38"/>
    </row>
    <row r="58" spans="2:15" ht="15">
      <c r="B58" s="173" t="s">
        <v>2</v>
      </c>
      <c r="C58" s="285">
        <v>1324.3</v>
      </c>
      <c r="D58" s="231">
        <v>1314.4</v>
      </c>
      <c r="E58" s="231">
        <v>1314.4</v>
      </c>
      <c r="F58" s="231">
        <v>1294.5</v>
      </c>
      <c r="G58" s="250">
        <v>1258.6</v>
      </c>
      <c r="H58" s="130">
        <v>1233.7</v>
      </c>
      <c r="I58" s="124">
        <f>H58/C58-1</f>
        <v>-0.06841350147247593</v>
      </c>
      <c r="L58" s="38"/>
      <c r="M58" s="38"/>
      <c r="N58" s="38"/>
      <c r="O58" s="38"/>
    </row>
    <row r="59" spans="2:15" ht="15">
      <c r="B59" s="10" t="s">
        <v>90</v>
      </c>
      <c r="C59" s="276">
        <v>4719.4</v>
      </c>
      <c r="D59" s="84">
        <v>4834.2</v>
      </c>
      <c r="E59" s="84">
        <v>4834.2</v>
      </c>
      <c r="F59" s="84">
        <v>4891.2</v>
      </c>
      <c r="G59" s="251">
        <v>4967.4</v>
      </c>
      <c r="H59" s="132">
        <v>5017.5</v>
      </c>
      <c r="I59" s="75">
        <f>H59/C59-1</f>
        <v>0.06316480908590094</v>
      </c>
      <c r="L59" s="38"/>
      <c r="M59" s="38"/>
      <c r="N59" s="38"/>
      <c r="O59" s="38"/>
    </row>
    <row r="60" spans="2:15" ht="15">
      <c r="B60" s="10"/>
      <c r="C60" s="10"/>
      <c r="L60" s="38"/>
      <c r="M60" s="38"/>
      <c r="N60" s="38"/>
      <c r="O60" s="38"/>
    </row>
    <row r="61" spans="2:15" ht="15">
      <c r="B61" s="10"/>
      <c r="C61" s="10"/>
      <c r="L61" s="38"/>
      <c r="M61" s="38"/>
      <c r="N61" s="38"/>
      <c r="O61" s="38"/>
    </row>
    <row r="62" spans="1:15" ht="18">
      <c r="A62" s="175" t="s">
        <v>6</v>
      </c>
      <c r="B62" s="193"/>
      <c r="C62" s="274" t="s">
        <v>37</v>
      </c>
      <c r="D62" s="179" t="s">
        <v>38</v>
      </c>
      <c r="E62" s="179">
        <v>2009</v>
      </c>
      <c r="F62" s="179" t="s">
        <v>39</v>
      </c>
      <c r="G62" s="179" t="s">
        <v>41</v>
      </c>
      <c r="H62" s="180" t="s">
        <v>98</v>
      </c>
      <c r="I62" s="179" t="s">
        <v>19</v>
      </c>
      <c r="L62" s="38"/>
      <c r="M62" s="38"/>
      <c r="N62" s="38"/>
      <c r="O62" s="38"/>
    </row>
    <row r="63" spans="1:15" ht="15">
      <c r="A63" s="198" t="s">
        <v>7</v>
      </c>
      <c r="C63" s="292"/>
      <c r="D63" s="76"/>
      <c r="E63" s="76"/>
      <c r="F63" s="76"/>
      <c r="G63" s="67"/>
      <c r="H63" s="131"/>
      <c r="L63" s="38"/>
      <c r="M63" s="38"/>
      <c r="N63" s="38"/>
      <c r="O63" s="38"/>
    </row>
    <row r="64" spans="1:15" ht="15">
      <c r="A64" s="12"/>
      <c r="B64" s="1" t="s">
        <v>1</v>
      </c>
      <c r="C64" s="275">
        <v>30.6</v>
      </c>
      <c r="D64" s="85">
        <v>29.4</v>
      </c>
      <c r="E64" s="85">
        <v>31.2</v>
      </c>
      <c r="F64" s="85">
        <v>27.4</v>
      </c>
      <c r="G64" s="67">
        <v>27.8</v>
      </c>
      <c r="H64" s="131">
        <v>27.4</v>
      </c>
      <c r="I64" s="34">
        <f>H64/C64-1</f>
        <v>-0.10457516339869288</v>
      </c>
      <c r="L64" s="38"/>
      <c r="M64" s="38"/>
      <c r="N64" s="38"/>
      <c r="O64" s="38"/>
    </row>
    <row r="65" spans="1:15" ht="15">
      <c r="A65" s="26"/>
      <c r="B65" s="12" t="s">
        <v>2</v>
      </c>
      <c r="C65" s="275">
        <v>7.2</v>
      </c>
      <c r="D65" s="85">
        <v>7.3</v>
      </c>
      <c r="E65" s="85">
        <v>7.5</v>
      </c>
      <c r="F65" s="85">
        <v>7</v>
      </c>
      <c r="G65" s="67">
        <v>6.9</v>
      </c>
      <c r="H65" s="131">
        <v>6.9</v>
      </c>
      <c r="I65" s="34">
        <f>H65/C65-1</f>
        <v>-0.04166666666666663</v>
      </c>
      <c r="L65" s="38"/>
      <c r="M65" s="38"/>
      <c r="N65" s="38"/>
      <c r="O65" s="38"/>
    </row>
    <row r="66" spans="1:15" ht="15">
      <c r="A66" s="26"/>
      <c r="B66" s="12" t="s">
        <v>22</v>
      </c>
      <c r="C66" s="275">
        <v>24</v>
      </c>
      <c r="D66" s="85">
        <v>23.3</v>
      </c>
      <c r="E66" s="85">
        <v>24.3</v>
      </c>
      <c r="F66" s="85">
        <v>21.9</v>
      </c>
      <c r="G66" s="67">
        <v>22.4</v>
      </c>
      <c r="H66" s="131">
        <v>22.3</v>
      </c>
      <c r="I66" s="34">
        <f>H66/C66-1</f>
        <v>-0.0708333333333333</v>
      </c>
      <c r="L66" s="38"/>
      <c r="M66" s="38"/>
      <c r="N66" s="38"/>
      <c r="O66" s="38"/>
    </row>
    <row r="67" spans="1:15" ht="15">
      <c r="A67" s="26"/>
      <c r="B67" s="26"/>
      <c r="C67" s="12"/>
      <c r="L67" s="38"/>
      <c r="M67" s="38"/>
      <c r="N67" s="38"/>
      <c r="O67" s="38"/>
    </row>
    <row r="68" spans="1:15" ht="15">
      <c r="A68" s="26"/>
      <c r="B68" s="26"/>
      <c r="C68" s="12"/>
      <c r="L68" s="38"/>
      <c r="M68" s="38"/>
      <c r="N68" s="38"/>
      <c r="O68" s="38"/>
    </row>
    <row r="69" spans="1:15" ht="18">
      <c r="A69" s="175" t="s">
        <v>92</v>
      </c>
      <c r="B69" s="193"/>
      <c r="C69" s="274" t="s">
        <v>37</v>
      </c>
      <c r="D69" s="179" t="s">
        <v>38</v>
      </c>
      <c r="E69" s="179">
        <v>2009</v>
      </c>
      <c r="F69" s="179" t="s">
        <v>39</v>
      </c>
      <c r="G69" s="179" t="s">
        <v>41</v>
      </c>
      <c r="H69" s="180" t="s">
        <v>98</v>
      </c>
      <c r="I69" s="179" t="s">
        <v>19</v>
      </c>
      <c r="L69" s="38"/>
      <c r="M69" s="38"/>
      <c r="N69" s="38"/>
      <c r="O69" s="38"/>
    </row>
    <row r="70" spans="1:15" ht="15">
      <c r="A70" s="198"/>
      <c r="C70" s="292"/>
      <c r="D70" s="76"/>
      <c r="E70" s="76"/>
      <c r="F70" s="76"/>
      <c r="G70" s="76"/>
      <c r="H70" s="133"/>
      <c r="L70" s="38"/>
      <c r="M70" s="38"/>
      <c r="N70" s="38"/>
      <c r="O70" s="38"/>
    </row>
    <row r="71" spans="2:15" ht="15">
      <c r="B71" s="1" t="s">
        <v>142</v>
      </c>
      <c r="C71" s="275">
        <v>159.88697811</v>
      </c>
      <c r="D71" s="85">
        <v>165.318609501</v>
      </c>
      <c r="E71" s="85">
        <v>164.3</v>
      </c>
      <c r="F71" s="85">
        <v>159.788453633</v>
      </c>
      <c r="G71" s="67">
        <v>160.008874034</v>
      </c>
      <c r="H71" s="131">
        <v>154.977656643</v>
      </c>
      <c r="I71" s="34">
        <f>H71/C71-1</f>
        <v>-0.030704948739618265</v>
      </c>
      <c r="L71" s="38"/>
      <c r="M71" s="38"/>
      <c r="N71" s="38"/>
      <c r="O71" s="38"/>
    </row>
    <row r="72" spans="12:15" ht="15">
      <c r="L72" s="38"/>
      <c r="M72" s="38"/>
      <c r="N72" s="38"/>
      <c r="O72" s="38"/>
    </row>
    <row r="73" spans="12:15" ht="15">
      <c r="L73" s="38"/>
      <c r="M73" s="38"/>
      <c r="N73" s="38"/>
      <c r="O73" s="38"/>
    </row>
    <row r="74" spans="1:15" ht="18">
      <c r="A74" s="175" t="s">
        <v>140</v>
      </c>
      <c r="B74" s="193"/>
      <c r="C74" s="274" t="s">
        <v>37</v>
      </c>
      <c r="D74" s="179" t="s">
        <v>38</v>
      </c>
      <c r="E74" s="179">
        <v>2009</v>
      </c>
      <c r="F74" s="179" t="s">
        <v>39</v>
      </c>
      <c r="G74" s="179" t="s">
        <v>41</v>
      </c>
      <c r="H74" s="180" t="s">
        <v>98</v>
      </c>
      <c r="I74" s="179" t="s">
        <v>19</v>
      </c>
      <c r="L74" s="38"/>
      <c r="M74" s="38"/>
      <c r="N74" s="38"/>
      <c r="O74" s="38"/>
    </row>
    <row r="75" spans="1:15" ht="15">
      <c r="A75" s="198" t="s">
        <v>68</v>
      </c>
      <c r="C75" s="292"/>
      <c r="D75" s="76"/>
      <c r="E75" s="76"/>
      <c r="F75" s="76"/>
      <c r="G75" s="76"/>
      <c r="H75" s="133"/>
      <c r="L75" s="38"/>
      <c r="M75" s="38"/>
      <c r="N75" s="38"/>
      <c r="O75" s="38"/>
    </row>
    <row r="76" spans="1:15" ht="15">
      <c r="A76" s="26"/>
      <c r="B76" s="172" t="s">
        <v>130</v>
      </c>
      <c r="C76" s="293">
        <v>0.020188224</v>
      </c>
      <c r="D76" s="34">
        <v>0.021789027</v>
      </c>
      <c r="E76" s="34">
        <v>0.083</v>
      </c>
      <c r="F76" s="34">
        <v>0.022790559</v>
      </c>
      <c r="G76" s="76">
        <v>0.017753548</v>
      </c>
      <c r="H76" s="133">
        <v>0.018718966</v>
      </c>
      <c r="I76" s="41" t="s">
        <v>25</v>
      </c>
      <c r="L76" s="38"/>
      <c r="M76" s="38"/>
      <c r="N76" s="38"/>
      <c r="O76" s="38"/>
    </row>
    <row r="77" spans="1:15" ht="15">
      <c r="A77" s="12"/>
      <c r="B77" s="173" t="s">
        <v>131</v>
      </c>
      <c r="C77" s="296">
        <v>0.078928639</v>
      </c>
      <c r="D77" s="124">
        <v>0.074938879</v>
      </c>
      <c r="E77" s="124">
        <v>0.303</v>
      </c>
      <c r="F77" s="124">
        <v>0.076899056</v>
      </c>
      <c r="G77" s="261">
        <v>0.080186808</v>
      </c>
      <c r="H77" s="134">
        <v>0.079574981</v>
      </c>
      <c r="I77" s="254" t="s">
        <v>25</v>
      </c>
      <c r="L77" s="38"/>
      <c r="M77" s="38"/>
      <c r="N77" s="38"/>
      <c r="O77" s="38"/>
    </row>
    <row r="78" spans="1:15" ht="15">
      <c r="A78" s="12"/>
      <c r="B78" s="26" t="s">
        <v>21</v>
      </c>
      <c r="C78" s="297">
        <v>0.03692504</v>
      </c>
      <c r="D78" s="75">
        <v>0.036493095</v>
      </c>
      <c r="E78" s="75">
        <v>0.146</v>
      </c>
      <c r="F78" s="75">
        <v>0.037241107</v>
      </c>
      <c r="G78" s="262">
        <v>0.033950539</v>
      </c>
      <c r="H78" s="239">
        <v>0.033875595</v>
      </c>
      <c r="I78" s="62" t="s">
        <v>25</v>
      </c>
      <c r="L78" s="38"/>
      <c r="M78" s="38"/>
      <c r="N78" s="38"/>
      <c r="O78" s="38"/>
    </row>
    <row r="79" spans="1:15" ht="15">
      <c r="A79" s="12"/>
      <c r="B79" s="12"/>
      <c r="C79" s="12"/>
      <c r="L79" s="38"/>
      <c r="M79" s="38"/>
      <c r="N79" s="38"/>
      <c r="O79" s="38"/>
    </row>
    <row r="80" spans="1:15" ht="15">
      <c r="A80" s="12"/>
      <c r="B80" s="12"/>
      <c r="C80" s="12"/>
      <c r="L80" s="38"/>
      <c r="M80" s="38"/>
      <c r="N80" s="38"/>
      <c r="O80" s="38"/>
    </row>
    <row r="81" spans="1:15" ht="18">
      <c r="A81" s="175" t="s">
        <v>72</v>
      </c>
      <c r="B81" s="193"/>
      <c r="C81" s="274" t="s">
        <v>37</v>
      </c>
      <c r="D81" s="179" t="s">
        <v>38</v>
      </c>
      <c r="E81" s="179">
        <v>2009</v>
      </c>
      <c r="F81" s="179" t="s">
        <v>39</v>
      </c>
      <c r="G81" s="179" t="s">
        <v>41</v>
      </c>
      <c r="H81" s="180" t="s">
        <v>98</v>
      </c>
      <c r="I81" s="179" t="s">
        <v>19</v>
      </c>
      <c r="L81" s="38"/>
      <c r="M81" s="38"/>
      <c r="N81" s="38"/>
      <c r="O81" s="38"/>
    </row>
    <row r="82" spans="1:15" ht="15">
      <c r="A82" s="171" t="s">
        <v>4</v>
      </c>
      <c r="B82" s="207"/>
      <c r="C82" s="298"/>
      <c r="H82" s="208"/>
      <c r="L82" s="38"/>
      <c r="M82" s="38"/>
      <c r="N82" s="38"/>
      <c r="O82" s="38"/>
    </row>
    <row r="83" spans="1:15" ht="15">
      <c r="A83" s="12"/>
      <c r="B83" s="12" t="s">
        <v>132</v>
      </c>
      <c r="C83" s="275">
        <v>10.9</v>
      </c>
      <c r="D83" s="85">
        <v>17</v>
      </c>
      <c r="E83" s="85">
        <v>53.6</v>
      </c>
      <c r="F83" s="85">
        <v>7.2</v>
      </c>
      <c r="G83" s="263">
        <v>8.600000000000001</v>
      </c>
      <c r="H83" s="234">
        <v>13</v>
      </c>
      <c r="I83" s="34">
        <f>H83/C83-1</f>
        <v>0.19266055045871555</v>
      </c>
      <c r="L83" s="38"/>
      <c r="M83" s="38"/>
      <c r="N83" s="38"/>
      <c r="O83" s="38"/>
    </row>
    <row r="84" spans="1:15" ht="15">
      <c r="A84" s="12"/>
      <c r="B84" s="12" t="s">
        <v>133</v>
      </c>
      <c r="C84" s="275">
        <v>22.7</v>
      </c>
      <c r="D84" s="85">
        <v>23.2</v>
      </c>
      <c r="E84" s="85">
        <v>85</v>
      </c>
      <c r="F84" s="85">
        <v>18</v>
      </c>
      <c r="G84" s="263">
        <v>18.799999999999997</v>
      </c>
      <c r="H84" s="234">
        <v>19.800000000000004</v>
      </c>
      <c r="I84" s="34">
        <f>H84/C84-1</f>
        <v>-0.12775330396475748</v>
      </c>
      <c r="L84" s="38"/>
      <c r="M84" s="38"/>
      <c r="N84" s="38"/>
      <c r="O84" s="38"/>
    </row>
    <row r="85" spans="1:15" ht="15">
      <c r="A85" s="12"/>
      <c r="B85" s="12" t="s">
        <v>27</v>
      </c>
      <c r="C85" s="275">
        <v>41.6</v>
      </c>
      <c r="D85" s="85">
        <v>59.8</v>
      </c>
      <c r="E85" s="85">
        <v>53.809621089</v>
      </c>
      <c r="F85" s="85">
        <v>30.7</v>
      </c>
      <c r="G85" s="263">
        <v>34.7</v>
      </c>
      <c r="H85" s="234">
        <v>59.3</v>
      </c>
      <c r="I85" s="34">
        <f>H85/C85-1</f>
        <v>0.42548076923076916</v>
      </c>
      <c r="L85" s="38"/>
      <c r="M85" s="38"/>
      <c r="N85" s="38"/>
      <c r="O85" s="38"/>
    </row>
    <row r="86" spans="1:15" ht="15">
      <c r="A86" s="12"/>
      <c r="B86" s="26"/>
      <c r="C86" s="10"/>
      <c r="L86" s="38"/>
      <c r="M86" s="38"/>
      <c r="N86" s="38"/>
      <c r="O86" s="38"/>
    </row>
    <row r="87" spans="1:15" ht="15">
      <c r="A87" s="12"/>
      <c r="B87" s="26"/>
      <c r="C87" s="10"/>
      <c r="L87" s="38"/>
      <c r="M87" s="38"/>
      <c r="N87" s="38"/>
      <c r="O87" s="38"/>
    </row>
    <row r="88" spans="1:15" ht="18">
      <c r="A88" s="175" t="s">
        <v>40</v>
      </c>
      <c r="B88" s="64"/>
      <c r="C88" s="274" t="s">
        <v>37</v>
      </c>
      <c r="D88" s="179" t="s">
        <v>38</v>
      </c>
      <c r="E88" s="179">
        <v>2009</v>
      </c>
      <c r="F88" s="179" t="s">
        <v>39</v>
      </c>
      <c r="G88" s="179" t="s">
        <v>41</v>
      </c>
      <c r="H88" s="180" t="s">
        <v>98</v>
      </c>
      <c r="I88" s="179" t="s">
        <v>19</v>
      </c>
      <c r="L88" s="38"/>
      <c r="M88" s="38"/>
      <c r="N88" s="38"/>
      <c r="O88" s="38"/>
    </row>
    <row r="89" spans="1:15" ht="15">
      <c r="A89" s="12"/>
      <c r="B89" s="12" t="s">
        <v>134</v>
      </c>
      <c r="C89" s="293">
        <v>0.367408004</v>
      </c>
      <c r="D89" s="34">
        <v>0.388712297</v>
      </c>
      <c r="E89" s="34">
        <v>0.369923743</v>
      </c>
      <c r="F89" s="34">
        <v>0.412976711</v>
      </c>
      <c r="G89" s="39">
        <v>0.405537421</v>
      </c>
      <c r="H89" s="235">
        <v>0.42519355</v>
      </c>
      <c r="I89" s="41" t="s">
        <v>25</v>
      </c>
      <c r="L89" s="38"/>
      <c r="M89" s="38"/>
      <c r="N89" s="38"/>
      <c r="O89" s="38"/>
    </row>
    <row r="90" spans="1:15" ht="15">
      <c r="A90" s="12"/>
      <c r="B90" s="12" t="s">
        <v>3</v>
      </c>
      <c r="C90" s="275">
        <v>584.8</v>
      </c>
      <c r="D90" s="85">
        <v>666.3</v>
      </c>
      <c r="E90" s="85">
        <v>2439.4</v>
      </c>
      <c r="F90" s="85">
        <v>640.4</v>
      </c>
      <c r="G90" s="263">
        <v>652.6</v>
      </c>
      <c r="H90" s="234">
        <v>645.4000000000001</v>
      </c>
      <c r="I90" s="34">
        <f>H90/C90-1</f>
        <v>0.10362517099863222</v>
      </c>
      <c r="L90" s="38"/>
      <c r="M90" s="38"/>
      <c r="N90" s="38"/>
      <c r="O90" s="38"/>
    </row>
    <row r="91" spans="1:15" ht="15">
      <c r="A91" s="12"/>
      <c r="B91" s="12" t="s">
        <v>135</v>
      </c>
      <c r="C91" s="281">
        <v>465183</v>
      </c>
      <c r="D91" s="80">
        <v>505183</v>
      </c>
      <c r="E91" s="80">
        <v>505183</v>
      </c>
      <c r="F91" s="80">
        <v>555283</v>
      </c>
      <c r="G91" s="264">
        <v>586787</v>
      </c>
      <c r="H91" s="247">
        <v>616541</v>
      </c>
      <c r="I91" s="34">
        <f>H91/C91-1</f>
        <v>0.3253730252395295</v>
      </c>
      <c r="L91" s="38"/>
      <c r="M91" s="38"/>
      <c r="N91" s="38"/>
      <c r="O91" s="38"/>
    </row>
    <row r="92" spans="12:15" ht="27" customHeight="1">
      <c r="L92" s="38"/>
      <c r="M92" s="38"/>
      <c r="N92" s="38"/>
      <c r="O92" s="38"/>
    </row>
    <row r="93" spans="12:15" ht="15">
      <c r="L93" s="38"/>
      <c r="M93" s="38"/>
      <c r="N93" s="38"/>
      <c r="O93" s="38"/>
    </row>
    <row r="94" spans="12:15" ht="15">
      <c r="L94" s="38"/>
      <c r="M94" s="38"/>
      <c r="N94" s="38"/>
      <c r="O94" s="38"/>
    </row>
    <row r="95" spans="12:15" ht="15">
      <c r="L95" s="38"/>
      <c r="M95" s="38"/>
      <c r="N95" s="38"/>
      <c r="O95" s="38"/>
    </row>
    <row r="96" spans="12:15" ht="15">
      <c r="L96" s="38"/>
      <c r="M96" s="38"/>
      <c r="N96" s="38"/>
      <c r="O96" s="38"/>
    </row>
    <row r="97" spans="12:15" ht="15">
      <c r="L97" s="38"/>
      <c r="M97" s="38"/>
      <c r="N97" s="38"/>
      <c r="O97" s="38"/>
    </row>
    <row r="98" spans="12:15" ht="15">
      <c r="L98" s="38"/>
      <c r="M98" s="38"/>
      <c r="N98" s="38"/>
      <c r="O98" s="38"/>
    </row>
    <row r="99" spans="12:15" ht="15">
      <c r="L99" s="38"/>
      <c r="M99" s="38"/>
      <c r="N99" s="38"/>
      <c r="O99" s="38"/>
    </row>
    <row r="100" spans="12:15" ht="15">
      <c r="L100" s="38"/>
      <c r="M100" s="38"/>
      <c r="N100" s="38"/>
      <c r="O100" s="38"/>
    </row>
    <row r="101" spans="12:15" ht="15">
      <c r="L101" s="38"/>
      <c r="M101" s="38"/>
      <c r="N101" s="38"/>
      <c r="O101" s="38"/>
    </row>
    <row r="102" spans="12:15" ht="15">
      <c r="L102" s="38"/>
      <c r="M102" s="38"/>
      <c r="N102" s="38"/>
      <c r="O102" s="38"/>
    </row>
    <row r="103" spans="12:15" ht="15">
      <c r="L103" s="38"/>
      <c r="M103" s="38"/>
      <c r="N103" s="38"/>
      <c r="O103" s="38"/>
    </row>
    <row r="104" spans="12:15" ht="15">
      <c r="L104" s="38"/>
      <c r="M104" s="38"/>
      <c r="N104" s="38"/>
      <c r="O104" s="38"/>
    </row>
    <row r="105" spans="12:15" ht="15">
      <c r="L105" s="38"/>
      <c r="M105" s="38"/>
      <c r="N105" s="38"/>
      <c r="O105" s="38"/>
    </row>
    <row r="106" spans="12:15" ht="15">
      <c r="L106" s="38"/>
      <c r="M106" s="38"/>
      <c r="N106" s="38"/>
      <c r="O106" s="38"/>
    </row>
    <row r="107" spans="12:15" ht="15">
      <c r="L107" s="38"/>
      <c r="M107" s="38"/>
      <c r="N107" s="38"/>
      <c r="O107" s="38"/>
    </row>
    <row r="109" ht="14.25" customHeight="1"/>
    <row r="181" ht="51" customHeight="1"/>
    <row r="253" ht="51.75" customHeight="1"/>
    <row r="254" ht="36" customHeight="1"/>
  </sheetData>
  <sheetProtection/>
  <mergeCells count="1">
    <mergeCell ref="A45:C45"/>
  </mergeCells>
  <printOptions/>
  <pageMargins left="0.78740157480315" right="0.78740157480315" top="0.984251968503937" bottom="0.984251968503937" header="0.511811023622047" footer="0.511811023622047"/>
  <pageSetup fitToHeight="2" horizontalDpi="600" verticalDpi="600" orientation="landscape" paperSize="9" scale="60" r:id="rId3"/>
  <headerFooter alignWithMargins="0">
    <oddHeader>&amp;L&amp;G</oddHeader>
    <oddFooter>&amp;L&amp;"Trebuchet MS,Standard"Telekom Austria Group&amp;C&amp;"Trebuchet MS,Standard"
11/10/2010&amp;R&amp;"Trebuchet MS,Standard"&amp;P</oddFooter>
  </headerFooter>
  <rowBreaks count="1" manualBreakCount="1">
    <brk id="45" max="8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L33"/>
  <sheetViews>
    <sheetView showGridLines="0" view="pageBreakPreview" zoomScale="85" zoomScaleSheetLayoutView="85" workbookViewId="0" topLeftCell="A1">
      <selection activeCell="M94" sqref="M94"/>
    </sheetView>
  </sheetViews>
  <sheetFormatPr defaultColWidth="9.140625" defaultRowHeight="12.75"/>
  <cols>
    <col min="1" max="1" width="4.57421875" style="1" customWidth="1"/>
    <col min="2" max="2" width="58.140625" style="1" customWidth="1"/>
    <col min="3" max="5" width="13.140625" style="1" customWidth="1"/>
    <col min="6" max="6" width="13.140625" style="104" customWidth="1"/>
    <col min="7" max="8" width="13.140625" style="1" customWidth="1"/>
    <col min="9" max="9" width="13.140625" style="16" customWidth="1" collapsed="1"/>
    <col min="10" max="10" width="5.140625" style="12" customWidth="1"/>
    <col min="11" max="16" width="9.140625" style="12" customWidth="1" collapsed="1"/>
    <col min="17" max="34" width="9.140625" style="12" customWidth="1"/>
    <col min="35" max="35" width="9.140625" style="12" customWidth="1" collapsed="1"/>
    <col min="36" max="38" width="9.140625" style="12" customWidth="1"/>
    <col min="39" max="39" width="9.140625" style="12" customWidth="1" collapsed="1"/>
    <col min="40" max="40" width="9.140625" style="12" customWidth="1"/>
    <col min="41" max="41" width="9.140625" style="12" customWidth="1" collapsed="1"/>
    <col min="42" max="42" width="9.140625" style="12" customWidth="1"/>
    <col min="43" max="54" width="9.140625" style="12" customWidth="1" collapsed="1"/>
    <col min="55" max="55" width="9.140625" style="12" customWidth="1"/>
    <col min="56" max="100" width="9.140625" style="12" customWidth="1" collapsed="1"/>
    <col min="101" max="16384" width="9.140625" style="12" customWidth="1"/>
  </cols>
  <sheetData>
    <row r="1" spans="1:10" ht="25.5" customHeight="1">
      <c r="A1" s="92" t="s">
        <v>43</v>
      </c>
      <c r="B1" s="12"/>
      <c r="C1" s="29"/>
      <c r="D1" s="29"/>
      <c r="E1" s="29"/>
      <c r="F1" s="105"/>
      <c r="G1" s="30"/>
      <c r="H1" s="29"/>
      <c r="I1" s="41"/>
      <c r="J1" s="19"/>
    </row>
    <row r="2" spans="1:10" ht="14.25" customHeight="1">
      <c r="A2" s="92"/>
      <c r="B2" s="12"/>
      <c r="C2" s="30"/>
      <c r="D2" s="30"/>
      <c r="E2" s="30"/>
      <c r="F2" s="105"/>
      <c r="G2" s="30"/>
      <c r="H2" s="30"/>
      <c r="I2" s="41"/>
      <c r="J2" s="19"/>
    </row>
    <row r="3" spans="1:10" ht="18">
      <c r="A3" s="175" t="s">
        <v>75</v>
      </c>
      <c r="B3" s="193"/>
      <c r="C3" s="274" t="s">
        <v>37</v>
      </c>
      <c r="D3" s="179" t="s">
        <v>38</v>
      </c>
      <c r="E3" s="179">
        <v>2009</v>
      </c>
      <c r="F3" s="179" t="s">
        <v>39</v>
      </c>
      <c r="G3" s="179" t="s">
        <v>41</v>
      </c>
      <c r="H3" s="180" t="s">
        <v>98</v>
      </c>
      <c r="I3" s="179" t="s">
        <v>19</v>
      </c>
      <c r="J3" s="19"/>
    </row>
    <row r="4" spans="1:10" ht="15">
      <c r="A4" s="198" t="s">
        <v>68</v>
      </c>
      <c r="C4" s="292"/>
      <c r="D4" s="76"/>
      <c r="E4" s="76"/>
      <c r="F4" s="76"/>
      <c r="G4" s="76"/>
      <c r="H4" s="133"/>
      <c r="I4" s="62"/>
      <c r="J4" s="19"/>
    </row>
    <row r="5" spans="1:10" ht="15">
      <c r="A5" s="12"/>
      <c r="B5" s="1" t="s">
        <v>141</v>
      </c>
      <c r="C5" s="299">
        <v>0.497</v>
      </c>
      <c r="D5" s="94">
        <v>0.498</v>
      </c>
      <c r="E5" s="94">
        <v>0.498</v>
      </c>
      <c r="F5" s="108">
        <v>0.501</v>
      </c>
      <c r="G5" s="94">
        <v>0.502</v>
      </c>
      <c r="H5" s="137">
        <v>0.5</v>
      </c>
      <c r="I5" s="87" t="s">
        <v>25</v>
      </c>
      <c r="J5" s="19"/>
    </row>
    <row r="6" spans="1:10" ht="15.75" customHeight="1">
      <c r="A6" s="12"/>
      <c r="B6" s="12" t="s">
        <v>73</v>
      </c>
      <c r="C6" s="299">
        <v>1.394</v>
      </c>
      <c r="D6" s="94">
        <v>1.42</v>
      </c>
      <c r="E6" s="94">
        <v>1.42</v>
      </c>
      <c r="F6" s="108">
        <v>1.39</v>
      </c>
      <c r="G6" s="94">
        <v>1.384</v>
      </c>
      <c r="H6" s="137">
        <v>1.39</v>
      </c>
      <c r="I6" s="87" t="s">
        <v>25</v>
      </c>
      <c r="J6" s="19"/>
    </row>
    <row r="7" spans="1:10" ht="15.75" customHeight="1">
      <c r="A7" s="12"/>
      <c r="B7" s="12"/>
      <c r="C7" s="94"/>
      <c r="D7" s="94"/>
      <c r="E7" s="94"/>
      <c r="F7" s="108"/>
      <c r="G7" s="94"/>
      <c r="H7" s="108"/>
      <c r="I7" s="87"/>
      <c r="J7" s="19"/>
    </row>
    <row r="8" spans="1:10" ht="15.75" customHeight="1">
      <c r="A8" s="26"/>
      <c r="B8" s="12"/>
      <c r="C8" s="96"/>
      <c r="D8" s="96"/>
      <c r="E8" s="96"/>
      <c r="F8" s="109"/>
      <c r="G8" s="96"/>
      <c r="H8" s="109"/>
      <c r="I8" s="87"/>
      <c r="J8" s="19"/>
    </row>
    <row r="9" spans="1:10" ht="18">
      <c r="A9" s="175" t="s">
        <v>91</v>
      </c>
      <c r="B9" s="193"/>
      <c r="C9" s="274" t="s">
        <v>37</v>
      </c>
      <c r="D9" s="179" t="s">
        <v>38</v>
      </c>
      <c r="E9" s="179">
        <v>2009</v>
      </c>
      <c r="F9" s="179" t="s">
        <v>39</v>
      </c>
      <c r="G9" s="179" t="s">
        <v>41</v>
      </c>
      <c r="H9" s="180" t="s">
        <v>98</v>
      </c>
      <c r="I9" s="179" t="s">
        <v>19</v>
      </c>
      <c r="J9" s="19"/>
    </row>
    <row r="10" spans="1:10" ht="15">
      <c r="A10" s="198" t="s">
        <v>5</v>
      </c>
      <c r="C10" s="292"/>
      <c r="D10" s="76"/>
      <c r="E10" s="76"/>
      <c r="F10" s="76"/>
      <c r="G10" s="76"/>
      <c r="H10" s="133"/>
      <c r="I10" s="87"/>
      <c r="J10" s="19"/>
    </row>
    <row r="11" spans="2:10" ht="15">
      <c r="B11" s="172" t="s">
        <v>1</v>
      </c>
      <c r="C11" s="300">
        <v>2993.9</v>
      </c>
      <c r="D11" s="89">
        <v>3156.5</v>
      </c>
      <c r="E11" s="89">
        <v>3156.5</v>
      </c>
      <c r="F11" s="110">
        <v>3218.7</v>
      </c>
      <c r="G11" s="89">
        <v>3252.8</v>
      </c>
      <c r="H11" s="139">
        <v>3275.2</v>
      </c>
      <c r="I11" s="87">
        <f>H11/C11-1</f>
        <v>0.09395771401850417</v>
      </c>
      <c r="J11" s="19"/>
    </row>
    <row r="12" spans="2:10" ht="15">
      <c r="B12" s="173" t="s">
        <v>2</v>
      </c>
      <c r="C12" s="301">
        <v>2249</v>
      </c>
      <c r="D12" s="129">
        <v>2196</v>
      </c>
      <c r="E12" s="129">
        <v>2196</v>
      </c>
      <c r="F12" s="218">
        <v>2045</v>
      </c>
      <c r="G12" s="129">
        <v>1988.6</v>
      </c>
      <c r="H12" s="219">
        <v>1960.6</v>
      </c>
      <c r="I12" s="260">
        <f>H12/C12-1</f>
        <v>-0.12823477100933756</v>
      </c>
      <c r="J12" s="19"/>
    </row>
    <row r="13" spans="1:10" s="26" customFormat="1" ht="15">
      <c r="A13" s="1"/>
      <c r="B13" s="26" t="s">
        <v>0</v>
      </c>
      <c r="C13" s="302">
        <v>5242.9</v>
      </c>
      <c r="D13" s="35">
        <v>5352.5</v>
      </c>
      <c r="E13" s="35">
        <v>5352.5</v>
      </c>
      <c r="F13" s="111">
        <v>5263.7</v>
      </c>
      <c r="G13" s="35">
        <v>5241.4</v>
      </c>
      <c r="H13" s="140">
        <v>5235.8</v>
      </c>
      <c r="I13" s="88">
        <f>H13/C13-1</f>
        <v>-0.0013542123633866199</v>
      </c>
      <c r="J13" s="19"/>
    </row>
    <row r="14" spans="2:9" ht="15">
      <c r="B14" s="12"/>
      <c r="C14" s="12"/>
      <c r="D14" s="12"/>
      <c r="E14" s="12"/>
      <c r="F14" s="12"/>
      <c r="G14" s="12"/>
      <c r="H14" s="12"/>
      <c r="I14" s="12"/>
    </row>
    <row r="15" spans="1:9" ht="1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5">
      <c r="A16" s="12"/>
      <c r="B16" s="12"/>
      <c r="C16" s="12"/>
      <c r="D16" s="12"/>
      <c r="E16" s="12"/>
      <c r="F16" s="12"/>
      <c r="G16" s="12"/>
      <c r="H16" s="12"/>
      <c r="I16" s="12"/>
    </row>
    <row r="17" spans="1:10" ht="18">
      <c r="A17" s="175" t="s">
        <v>8</v>
      </c>
      <c r="B17" s="193"/>
      <c r="C17" s="274" t="s">
        <v>37</v>
      </c>
      <c r="D17" s="179" t="s">
        <v>38</v>
      </c>
      <c r="E17" s="179">
        <v>2009</v>
      </c>
      <c r="F17" s="179" t="s">
        <v>39</v>
      </c>
      <c r="G17" s="179" t="s">
        <v>41</v>
      </c>
      <c r="H17" s="180" t="s">
        <v>98</v>
      </c>
      <c r="I17" s="179" t="s">
        <v>19</v>
      </c>
      <c r="J17" s="19"/>
    </row>
    <row r="18" spans="1:10" ht="15">
      <c r="A18" s="198" t="s">
        <v>7</v>
      </c>
      <c r="C18" s="292"/>
      <c r="D18" s="76"/>
      <c r="E18" s="76"/>
      <c r="F18" s="76"/>
      <c r="G18" s="76"/>
      <c r="H18" s="133"/>
      <c r="I18" s="87"/>
      <c r="J18" s="19"/>
    </row>
    <row r="19" spans="2:10" ht="15">
      <c r="B19" s="12" t="s">
        <v>1</v>
      </c>
      <c r="C19" s="300">
        <v>14.1</v>
      </c>
      <c r="D19" s="89">
        <v>13.8</v>
      </c>
      <c r="E19" s="89">
        <v>14.4</v>
      </c>
      <c r="F19" s="110">
        <v>12.2</v>
      </c>
      <c r="G19" s="89">
        <v>12.5</v>
      </c>
      <c r="H19" s="139">
        <v>11.8</v>
      </c>
      <c r="I19" s="87">
        <f>H19/C19-1</f>
        <v>-0.16312056737588643</v>
      </c>
      <c r="J19" s="19"/>
    </row>
    <row r="20" spans="1:10" ht="15">
      <c r="A20" s="26"/>
      <c r="B20" s="12" t="s">
        <v>2</v>
      </c>
      <c r="C20" s="300">
        <v>2.7</v>
      </c>
      <c r="D20" s="89">
        <v>2.3</v>
      </c>
      <c r="E20" s="89">
        <v>2.4</v>
      </c>
      <c r="F20" s="110">
        <v>1.7</v>
      </c>
      <c r="G20" s="89">
        <v>1.9</v>
      </c>
      <c r="H20" s="139">
        <v>2.1</v>
      </c>
      <c r="I20" s="87">
        <f>H20/C20-1</f>
        <v>-0.2222222222222222</v>
      </c>
      <c r="J20" s="19"/>
    </row>
    <row r="21" spans="2:10" s="26" customFormat="1" ht="15">
      <c r="B21" s="12" t="s">
        <v>22</v>
      </c>
      <c r="C21" s="300">
        <v>9.1</v>
      </c>
      <c r="D21" s="89">
        <v>9</v>
      </c>
      <c r="E21" s="89">
        <v>9.1</v>
      </c>
      <c r="F21" s="110">
        <v>8</v>
      </c>
      <c r="G21" s="89">
        <v>8.5</v>
      </c>
      <c r="H21" s="139">
        <v>8.2</v>
      </c>
      <c r="I21" s="87">
        <f>H21/C21-1</f>
        <v>-0.098901098901099</v>
      </c>
      <c r="J21" s="19"/>
    </row>
    <row r="22" spans="3:10" s="26" customFormat="1" ht="15">
      <c r="C22" s="35"/>
      <c r="D22" s="35"/>
      <c r="E22" s="35"/>
      <c r="F22" s="111"/>
      <c r="G22" s="35"/>
      <c r="H22" s="111"/>
      <c r="I22" s="111"/>
      <c r="J22" s="111"/>
    </row>
    <row r="23" spans="3:10" s="26" customFormat="1" ht="15">
      <c r="C23" s="35"/>
      <c r="D23" s="35"/>
      <c r="E23" s="35"/>
      <c r="F23" s="111"/>
      <c r="G23" s="35"/>
      <c r="H23" s="111"/>
      <c r="I23" s="111"/>
      <c r="J23" s="111"/>
    </row>
    <row r="24" spans="1:10" ht="18">
      <c r="A24" s="175" t="s">
        <v>92</v>
      </c>
      <c r="B24" s="193"/>
      <c r="C24" s="274" t="s">
        <v>37</v>
      </c>
      <c r="D24" s="179" t="s">
        <v>38</v>
      </c>
      <c r="E24" s="179">
        <v>2009</v>
      </c>
      <c r="F24" s="179" t="s">
        <v>39</v>
      </c>
      <c r="G24" s="179" t="s">
        <v>41</v>
      </c>
      <c r="H24" s="180" t="s">
        <v>98</v>
      </c>
      <c r="I24" s="179" t="s">
        <v>19</v>
      </c>
      <c r="J24" s="19"/>
    </row>
    <row r="25" spans="1:10" ht="15">
      <c r="A25" s="198"/>
      <c r="C25" s="292"/>
      <c r="D25" s="76"/>
      <c r="E25" s="76"/>
      <c r="F25" s="76"/>
      <c r="G25" s="76"/>
      <c r="H25" s="133"/>
      <c r="I25" s="87"/>
      <c r="J25" s="19"/>
    </row>
    <row r="26" spans="2:10" ht="15">
      <c r="B26" s="1" t="s">
        <v>142</v>
      </c>
      <c r="C26" s="303">
        <v>98.186054277</v>
      </c>
      <c r="D26" s="93">
        <v>98.557669031</v>
      </c>
      <c r="E26" s="93">
        <v>96.6</v>
      </c>
      <c r="F26" s="112">
        <v>95.501565993</v>
      </c>
      <c r="G26" s="93">
        <v>101.497963446</v>
      </c>
      <c r="H26" s="141">
        <v>102.621195478</v>
      </c>
      <c r="I26" s="87">
        <f>H26/C26-1</f>
        <v>0.045170785542391734</v>
      </c>
      <c r="J26" s="19"/>
    </row>
    <row r="27" spans="3:10" ht="15">
      <c r="C27" s="93"/>
      <c r="D27" s="93"/>
      <c r="E27" s="93"/>
      <c r="F27" s="112"/>
      <c r="G27" s="93"/>
      <c r="H27" s="112"/>
      <c r="I27" s="112"/>
      <c r="J27" s="112"/>
    </row>
    <row r="28" spans="3:12" ht="15"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1:10" ht="18">
      <c r="A29" s="175" t="s">
        <v>40</v>
      </c>
      <c r="B29" s="193"/>
      <c r="C29" s="274" t="s">
        <v>37</v>
      </c>
      <c r="D29" s="179" t="s">
        <v>38</v>
      </c>
      <c r="E29" s="179">
        <v>2009</v>
      </c>
      <c r="F29" s="179" t="s">
        <v>39</v>
      </c>
      <c r="G29" s="179" t="s">
        <v>41</v>
      </c>
      <c r="H29" s="180" t="s">
        <v>98</v>
      </c>
      <c r="I29" s="179" t="s">
        <v>19</v>
      </c>
      <c r="J29" s="19"/>
    </row>
    <row r="30" spans="1:10" ht="15">
      <c r="A30" s="198"/>
      <c r="C30" s="292"/>
      <c r="D30" s="76"/>
      <c r="E30" s="76"/>
      <c r="F30" s="76"/>
      <c r="G30" s="76"/>
      <c r="H30" s="133"/>
      <c r="I30" s="87"/>
      <c r="J30" s="19"/>
    </row>
    <row r="31" spans="2:10" ht="15">
      <c r="B31" s="12" t="s">
        <v>134</v>
      </c>
      <c r="C31" s="299">
        <v>0.161579194</v>
      </c>
      <c r="D31" s="94">
        <v>0.198486557</v>
      </c>
      <c r="E31" s="94">
        <v>0.161011474</v>
      </c>
      <c r="F31" s="108">
        <v>0.178791075</v>
      </c>
      <c r="G31" s="94">
        <v>0.170549917</v>
      </c>
      <c r="H31" s="137">
        <v>0.171295287</v>
      </c>
      <c r="I31" s="87" t="s">
        <v>25</v>
      </c>
      <c r="J31" s="19"/>
    </row>
    <row r="32" spans="2:10" ht="15">
      <c r="B32" s="1" t="s">
        <v>135</v>
      </c>
      <c r="C32" s="304">
        <v>50706</v>
      </c>
      <c r="D32" s="95">
        <v>60111</v>
      </c>
      <c r="E32" s="95">
        <v>60111</v>
      </c>
      <c r="F32" s="113">
        <v>66680</v>
      </c>
      <c r="G32" s="95">
        <v>72964</v>
      </c>
      <c r="H32" s="142">
        <v>97792</v>
      </c>
      <c r="I32" s="87">
        <f>H32/C32-1</f>
        <v>0.9286080542736559</v>
      </c>
      <c r="J32" s="19"/>
    </row>
    <row r="33" spans="3:10" ht="15">
      <c r="C33" s="93"/>
      <c r="D33" s="93"/>
      <c r="E33" s="93"/>
      <c r="F33" s="112"/>
      <c r="G33" s="93"/>
      <c r="H33" s="112"/>
      <c r="I33" s="112"/>
      <c r="J33" s="19"/>
    </row>
  </sheetData>
  <sheetProtection/>
  <printOptions/>
  <pageMargins left="0.78740157480315" right="0.78740157480315" top="0.984251968503937" bottom="0.984251968503937" header="0.511811023622047" footer="0.511811023622047"/>
  <pageSetup horizontalDpi="600" verticalDpi="600" orientation="landscape" paperSize="9" scale="60" r:id="rId2"/>
  <headerFooter alignWithMargins="0">
    <oddHeader>&amp;L&amp;G</oddHeader>
    <oddFooter>&amp;L&amp;"Trebuchet MS,Standard"Telekom Austria Group&amp;C&amp;"Trebuchet MS,Standard"
11/10/2010&amp;R&amp;"Trebuchet MS,Standard"&amp;P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J75"/>
  <sheetViews>
    <sheetView showGridLines="0" view="pageBreakPreview" zoomScale="85" zoomScaleSheetLayoutView="85" workbookViewId="0" topLeftCell="A1">
      <selection activeCell="M94" sqref="M94"/>
    </sheetView>
  </sheetViews>
  <sheetFormatPr defaultColWidth="9.140625" defaultRowHeight="12.75"/>
  <cols>
    <col min="1" max="1" width="4.57421875" style="1" customWidth="1"/>
    <col min="2" max="2" width="58.140625" style="1" customWidth="1"/>
    <col min="3" max="5" width="13.140625" style="1" customWidth="1"/>
    <col min="6" max="6" width="13.140625" style="104" customWidth="1"/>
    <col min="7" max="8" width="13.140625" style="1" customWidth="1"/>
    <col min="9" max="9" width="13.140625" style="16" customWidth="1" collapsed="1"/>
    <col min="10" max="10" width="5.140625" style="12" customWidth="1"/>
    <col min="11" max="16" width="9.140625" style="12" customWidth="1" collapsed="1"/>
    <col min="17" max="34" width="9.140625" style="12" customWidth="1"/>
    <col min="35" max="35" width="9.140625" style="12" customWidth="1" collapsed="1"/>
    <col min="36" max="38" width="9.140625" style="12" customWidth="1"/>
    <col min="39" max="39" width="9.140625" style="12" customWidth="1" collapsed="1"/>
    <col min="40" max="40" width="9.140625" style="12" customWidth="1"/>
    <col min="41" max="41" width="9.140625" style="12" customWidth="1" collapsed="1"/>
    <col min="42" max="42" width="9.140625" style="12" customWidth="1"/>
    <col min="43" max="54" width="9.140625" style="12" customWidth="1" collapsed="1"/>
    <col min="55" max="55" width="9.140625" style="12" customWidth="1"/>
    <col min="56" max="100" width="9.140625" style="12" customWidth="1" collapsed="1"/>
    <col min="101" max="16384" width="9.140625" style="12" customWidth="1"/>
  </cols>
  <sheetData>
    <row r="1" spans="1:10" s="31" customFormat="1" ht="25.5" customHeight="1">
      <c r="A1" s="92" t="s">
        <v>44</v>
      </c>
      <c r="B1" s="12"/>
      <c r="C1" s="22"/>
      <c r="D1" s="22"/>
      <c r="E1" s="22"/>
      <c r="F1" s="114"/>
      <c r="G1" s="22"/>
      <c r="H1" s="22"/>
      <c r="I1" s="87"/>
      <c r="J1" s="19"/>
    </row>
    <row r="2" spans="1:10" ht="18" customHeight="1">
      <c r="A2" s="92"/>
      <c r="B2" s="12"/>
      <c r="C2" s="22"/>
      <c r="D2" s="22"/>
      <c r="E2" s="22"/>
      <c r="F2" s="114"/>
      <c r="G2" s="22"/>
      <c r="H2" s="22"/>
      <c r="I2" s="87"/>
      <c r="J2" s="19"/>
    </row>
    <row r="3" spans="1:10" ht="15" customHeight="1">
      <c r="A3" s="175" t="s">
        <v>75</v>
      </c>
      <c r="B3" s="193"/>
      <c r="C3" s="274" t="s">
        <v>37</v>
      </c>
      <c r="D3" s="179" t="s">
        <v>38</v>
      </c>
      <c r="E3" s="179">
        <v>2009</v>
      </c>
      <c r="F3" s="179" t="s">
        <v>39</v>
      </c>
      <c r="G3" s="179" t="s">
        <v>41</v>
      </c>
      <c r="H3" s="180" t="s">
        <v>98</v>
      </c>
      <c r="I3" s="179" t="s">
        <v>19</v>
      </c>
      <c r="J3" s="19"/>
    </row>
    <row r="4" spans="1:10" ht="15" customHeight="1">
      <c r="A4" s="198" t="s">
        <v>68</v>
      </c>
      <c r="C4" s="292"/>
      <c r="D4" s="76"/>
      <c r="E4" s="76"/>
      <c r="F4" s="76"/>
      <c r="G4" s="76"/>
      <c r="H4" s="133"/>
      <c r="I4" s="220"/>
      <c r="J4" s="19"/>
    </row>
    <row r="5" spans="1:10" ht="18.75" customHeight="1">
      <c r="A5" s="12"/>
      <c r="B5" s="1" t="s">
        <v>116</v>
      </c>
      <c r="C5" s="305">
        <v>0.429</v>
      </c>
      <c r="D5" s="96">
        <v>0.426</v>
      </c>
      <c r="E5" s="96">
        <v>0.426</v>
      </c>
      <c r="F5" s="109">
        <v>0.437</v>
      </c>
      <c r="G5" s="96">
        <v>0.434</v>
      </c>
      <c r="H5" s="138">
        <v>0.436</v>
      </c>
      <c r="I5" s="87" t="s">
        <v>25</v>
      </c>
      <c r="J5" s="19"/>
    </row>
    <row r="6" spans="1:10" ht="15.75" customHeight="1">
      <c r="A6" s="12"/>
      <c r="B6" s="12" t="s">
        <v>73</v>
      </c>
      <c r="C6" s="305">
        <v>1.378</v>
      </c>
      <c r="D6" s="96">
        <v>1.384</v>
      </c>
      <c r="E6" s="96">
        <v>1.384</v>
      </c>
      <c r="F6" s="109">
        <v>1.367</v>
      </c>
      <c r="G6" s="96">
        <v>1.378</v>
      </c>
      <c r="H6" s="138">
        <v>1.406</v>
      </c>
      <c r="I6" s="87" t="s">
        <v>25</v>
      </c>
      <c r="J6" s="19"/>
    </row>
    <row r="7" spans="1:10" ht="15.75" customHeight="1">
      <c r="A7" s="12"/>
      <c r="B7" s="26"/>
      <c r="C7" s="96"/>
      <c r="D7" s="96"/>
      <c r="E7" s="96"/>
      <c r="F7" s="109"/>
      <c r="G7" s="96"/>
      <c r="H7" s="109"/>
      <c r="I7" s="109"/>
      <c r="J7" s="19"/>
    </row>
    <row r="8" spans="1:10" ht="15.75" customHeight="1">
      <c r="A8" s="26"/>
      <c r="B8" s="12"/>
      <c r="C8" s="96"/>
      <c r="D8" s="96"/>
      <c r="E8" s="96"/>
      <c r="F8" s="109"/>
      <c r="G8" s="96"/>
      <c r="H8" s="109"/>
      <c r="I8" s="109"/>
      <c r="J8" s="19"/>
    </row>
    <row r="9" spans="1:10" ht="18">
      <c r="A9" s="175" t="s">
        <v>91</v>
      </c>
      <c r="B9" s="193"/>
      <c r="C9" s="274" t="s">
        <v>37</v>
      </c>
      <c r="D9" s="179" t="s">
        <v>38</v>
      </c>
      <c r="E9" s="179">
        <v>2009</v>
      </c>
      <c r="F9" s="179" t="s">
        <v>39</v>
      </c>
      <c r="G9" s="179" t="s">
        <v>41</v>
      </c>
      <c r="H9" s="180" t="s">
        <v>98</v>
      </c>
      <c r="I9" s="179" t="s">
        <v>19</v>
      </c>
      <c r="J9" s="19"/>
    </row>
    <row r="10" spans="1:10" ht="15">
      <c r="A10" s="198" t="s">
        <v>5</v>
      </c>
      <c r="C10" s="292"/>
      <c r="D10" s="76"/>
      <c r="E10" s="76"/>
      <c r="F10" s="76"/>
      <c r="G10" s="76"/>
      <c r="H10" s="133"/>
      <c r="I10" s="87"/>
      <c r="J10" s="19"/>
    </row>
    <row r="11" spans="1:10" ht="15">
      <c r="A11" s="12"/>
      <c r="B11" s="172" t="s">
        <v>1</v>
      </c>
      <c r="C11" s="306">
        <v>620.2</v>
      </c>
      <c r="D11" s="97">
        <v>641.1</v>
      </c>
      <c r="E11" s="97">
        <v>641.1</v>
      </c>
      <c r="F11" s="115">
        <v>645.4</v>
      </c>
      <c r="G11" s="97">
        <v>657.3</v>
      </c>
      <c r="H11" s="143">
        <v>665</v>
      </c>
      <c r="I11" s="87">
        <f>H11/C11-1</f>
        <v>0.07223476297968379</v>
      </c>
      <c r="J11" s="19"/>
    </row>
    <row r="12" spans="1:10" ht="15">
      <c r="A12" s="12"/>
      <c r="B12" s="173" t="s">
        <v>2</v>
      </c>
      <c r="C12" s="307">
        <v>1985.9</v>
      </c>
      <c r="D12" s="225">
        <v>1961.9</v>
      </c>
      <c r="E12" s="225">
        <v>1961.9</v>
      </c>
      <c r="F12" s="226">
        <v>1988.7</v>
      </c>
      <c r="G12" s="225">
        <v>1981</v>
      </c>
      <c r="H12" s="227">
        <v>2037</v>
      </c>
      <c r="I12" s="260">
        <f>H12/C12-1</f>
        <v>0.025731406415227198</v>
      </c>
      <c r="J12" s="19"/>
    </row>
    <row r="13" spans="1:10" ht="15">
      <c r="A13" s="12"/>
      <c r="B13" s="26" t="s">
        <v>0</v>
      </c>
      <c r="C13" s="308">
        <v>2606.1</v>
      </c>
      <c r="D13" s="98">
        <v>2603</v>
      </c>
      <c r="E13" s="98">
        <v>2603</v>
      </c>
      <c r="F13" s="116">
        <v>2634.1</v>
      </c>
      <c r="G13" s="98">
        <v>2638.3</v>
      </c>
      <c r="H13" s="144">
        <v>2701.9</v>
      </c>
      <c r="I13" s="88">
        <f>H13/C13-1</f>
        <v>0.03675990944322938</v>
      </c>
      <c r="J13" s="19"/>
    </row>
    <row r="14" spans="1:10" ht="15">
      <c r="A14" s="12"/>
      <c r="B14" s="26"/>
      <c r="C14" s="98"/>
      <c r="D14" s="98"/>
      <c r="E14" s="98"/>
      <c r="F14" s="116"/>
      <c r="G14" s="98"/>
      <c r="H14" s="116"/>
      <c r="I14" s="116"/>
      <c r="J14" s="116"/>
    </row>
    <row r="15" spans="1:10" ht="15">
      <c r="A15" s="12"/>
      <c r="B15" s="26"/>
      <c r="C15" s="98"/>
      <c r="D15" s="98"/>
      <c r="E15" s="98"/>
      <c r="F15" s="116"/>
      <c r="G15" s="98"/>
      <c r="H15" s="116"/>
      <c r="I15" s="116"/>
      <c r="J15" s="116"/>
    </row>
    <row r="16" spans="1:10" s="26" customFormat="1" ht="15">
      <c r="A16" s="12"/>
      <c r="C16" s="97"/>
      <c r="D16" s="97"/>
      <c r="E16" s="97"/>
      <c r="F16" s="115"/>
      <c r="G16" s="97"/>
      <c r="H16" s="115"/>
      <c r="I16" s="115"/>
      <c r="J16" s="115"/>
    </row>
    <row r="17" spans="1:10" ht="18">
      <c r="A17" s="175" t="s">
        <v>8</v>
      </c>
      <c r="B17" s="193"/>
      <c r="C17" s="274" t="s">
        <v>37</v>
      </c>
      <c r="D17" s="179" t="s">
        <v>38</v>
      </c>
      <c r="E17" s="179">
        <v>2009</v>
      </c>
      <c r="F17" s="179" t="s">
        <v>39</v>
      </c>
      <c r="G17" s="179" t="s">
        <v>41</v>
      </c>
      <c r="H17" s="180" t="s">
        <v>98</v>
      </c>
      <c r="I17" s="179" t="s">
        <v>19</v>
      </c>
      <c r="J17" s="19"/>
    </row>
    <row r="18" spans="1:10" ht="15">
      <c r="A18" s="198" t="s">
        <v>7</v>
      </c>
      <c r="C18" s="292"/>
      <c r="D18" s="76"/>
      <c r="E18" s="76"/>
      <c r="F18" s="76"/>
      <c r="G18" s="76"/>
      <c r="H18" s="133"/>
      <c r="I18" s="87"/>
      <c r="J18" s="19"/>
    </row>
    <row r="19" spans="1:10" ht="15">
      <c r="A19" s="12"/>
      <c r="B19" s="12" t="s">
        <v>1</v>
      </c>
      <c r="C19" s="306">
        <v>30.2</v>
      </c>
      <c r="D19" s="97">
        <v>30.6</v>
      </c>
      <c r="E19" s="97">
        <v>30.6</v>
      </c>
      <c r="F19" s="115">
        <v>28.1</v>
      </c>
      <c r="G19" s="97">
        <v>28</v>
      </c>
      <c r="H19" s="143">
        <v>28.1</v>
      </c>
      <c r="I19" s="87">
        <f>H19/C19-1</f>
        <v>-0.06953642384105951</v>
      </c>
      <c r="J19" s="19"/>
    </row>
    <row r="20" spans="1:10" ht="15">
      <c r="A20" s="26"/>
      <c r="B20" s="12" t="s">
        <v>2</v>
      </c>
      <c r="C20" s="306">
        <v>7.2</v>
      </c>
      <c r="D20" s="97">
        <v>6.1</v>
      </c>
      <c r="E20" s="97">
        <v>6.6</v>
      </c>
      <c r="F20" s="115">
        <v>5.5</v>
      </c>
      <c r="G20" s="97">
        <v>6</v>
      </c>
      <c r="H20" s="143">
        <v>6.7</v>
      </c>
      <c r="I20" s="87">
        <f>H20/C20-1</f>
        <v>-0.06944444444444442</v>
      </c>
      <c r="J20" s="19"/>
    </row>
    <row r="21" spans="1:10" ht="15">
      <c r="A21" s="26"/>
      <c r="B21" s="12" t="s">
        <v>22</v>
      </c>
      <c r="C21" s="306">
        <v>12.6</v>
      </c>
      <c r="D21" s="97">
        <v>12</v>
      </c>
      <c r="E21" s="97">
        <v>12.3</v>
      </c>
      <c r="F21" s="115">
        <v>11</v>
      </c>
      <c r="G21" s="97">
        <v>11.4</v>
      </c>
      <c r="H21" s="143">
        <v>12</v>
      </c>
      <c r="I21" s="87">
        <f>H21/C21-1</f>
        <v>-0.04761904761904756</v>
      </c>
      <c r="J21" s="19"/>
    </row>
    <row r="22" spans="1:10" ht="15">
      <c r="A22" s="26"/>
      <c r="B22" s="12"/>
      <c r="C22" s="97"/>
      <c r="D22" s="97"/>
      <c r="E22" s="97"/>
      <c r="F22" s="115"/>
      <c r="G22" s="97"/>
      <c r="H22" s="115"/>
      <c r="I22" s="88"/>
      <c r="J22" s="19"/>
    </row>
    <row r="23" spans="1:10" ht="15">
      <c r="A23" s="26"/>
      <c r="B23" s="26"/>
      <c r="C23" s="98"/>
      <c r="D23" s="98"/>
      <c r="E23" s="98"/>
      <c r="F23" s="116"/>
      <c r="G23" s="98"/>
      <c r="H23" s="116"/>
      <c r="I23" s="88"/>
      <c r="J23" s="19"/>
    </row>
    <row r="24" spans="1:10" ht="18">
      <c r="A24" s="175" t="s">
        <v>92</v>
      </c>
      <c r="B24" s="193"/>
      <c r="C24" s="274" t="s">
        <v>37</v>
      </c>
      <c r="D24" s="179" t="s">
        <v>38</v>
      </c>
      <c r="E24" s="179">
        <v>2009</v>
      </c>
      <c r="F24" s="179" t="s">
        <v>39</v>
      </c>
      <c r="G24" s="179" t="s">
        <v>41</v>
      </c>
      <c r="H24" s="180" t="s">
        <v>98</v>
      </c>
      <c r="I24" s="179" t="s">
        <v>19</v>
      </c>
      <c r="J24" s="19"/>
    </row>
    <row r="25" spans="1:10" ht="15">
      <c r="A25" s="198"/>
      <c r="C25" s="292"/>
      <c r="D25" s="76"/>
      <c r="E25" s="76"/>
      <c r="F25" s="76"/>
      <c r="G25" s="76"/>
      <c r="H25" s="133"/>
      <c r="I25" s="87"/>
      <c r="J25" s="19"/>
    </row>
    <row r="26" spans="2:10" ht="15">
      <c r="B26" s="1" t="s">
        <v>142</v>
      </c>
      <c r="C26" s="303">
        <v>80.54421039</v>
      </c>
      <c r="D26" s="93">
        <v>74.681426747</v>
      </c>
      <c r="E26" s="93">
        <v>80.6</v>
      </c>
      <c r="F26" s="112">
        <v>68.45471292</v>
      </c>
      <c r="G26" s="93">
        <v>71.564099293</v>
      </c>
      <c r="H26" s="141">
        <v>71.286950701</v>
      </c>
      <c r="I26" s="87">
        <f>H26/C26-1</f>
        <v>-0.11493389337577198</v>
      </c>
      <c r="J26" s="19"/>
    </row>
    <row r="27" spans="3:10" ht="15">
      <c r="C27" s="93"/>
      <c r="D27" s="93"/>
      <c r="E27" s="93"/>
      <c r="F27" s="112"/>
      <c r="G27" s="93"/>
      <c r="H27" s="112"/>
      <c r="I27" s="112"/>
      <c r="J27" s="19"/>
    </row>
    <row r="28" spans="3:10" ht="15">
      <c r="C28" s="93"/>
      <c r="D28" s="93"/>
      <c r="E28" s="93"/>
      <c r="F28" s="112"/>
      <c r="G28" s="93"/>
      <c r="H28" s="112"/>
      <c r="I28" s="112"/>
      <c r="J28" s="19"/>
    </row>
    <row r="29" spans="1:10" ht="18">
      <c r="A29" s="175" t="s">
        <v>40</v>
      </c>
      <c r="B29" s="193"/>
      <c r="C29" s="274" t="s">
        <v>37</v>
      </c>
      <c r="D29" s="179" t="s">
        <v>38</v>
      </c>
      <c r="E29" s="179">
        <v>2009</v>
      </c>
      <c r="F29" s="179" t="s">
        <v>39</v>
      </c>
      <c r="G29" s="179" t="s">
        <v>41</v>
      </c>
      <c r="H29" s="180" t="s">
        <v>98</v>
      </c>
      <c r="I29" s="179" t="s">
        <v>19</v>
      </c>
      <c r="J29" s="19"/>
    </row>
    <row r="30" spans="1:10" ht="15">
      <c r="A30" s="198"/>
      <c r="C30" s="292"/>
      <c r="D30" s="76"/>
      <c r="E30" s="76"/>
      <c r="F30" s="76"/>
      <c r="G30" s="76"/>
      <c r="H30" s="133"/>
      <c r="I30" s="87"/>
      <c r="J30" s="19"/>
    </row>
    <row r="31" spans="2:10" ht="15">
      <c r="B31" s="12" t="s">
        <v>143</v>
      </c>
      <c r="C31" s="305">
        <v>0.312339477</v>
      </c>
      <c r="D31" s="96">
        <v>0.288861127</v>
      </c>
      <c r="E31" s="96">
        <v>0.30027387</v>
      </c>
      <c r="F31" s="109">
        <v>0.284132987</v>
      </c>
      <c r="G31" s="96">
        <v>0.260729336</v>
      </c>
      <c r="H31" s="138">
        <v>0.265119545</v>
      </c>
      <c r="I31" s="87" t="s">
        <v>25</v>
      </c>
      <c r="J31" s="19"/>
    </row>
    <row r="32" spans="2:10" ht="15">
      <c r="B32" s="1" t="s">
        <v>135</v>
      </c>
      <c r="C32" s="309">
        <v>125111</v>
      </c>
      <c r="D32" s="100">
        <v>137106</v>
      </c>
      <c r="E32" s="100">
        <v>137106</v>
      </c>
      <c r="F32" s="118">
        <v>145715</v>
      </c>
      <c r="G32" s="100">
        <v>155547</v>
      </c>
      <c r="H32" s="145">
        <v>178742</v>
      </c>
      <c r="I32" s="87">
        <f>H32/C32-1</f>
        <v>0.42866734339906154</v>
      </c>
      <c r="J32" s="19"/>
    </row>
    <row r="33" ht="15">
      <c r="J33" s="11"/>
    </row>
    <row r="34" ht="15">
      <c r="J34" s="11"/>
    </row>
    <row r="35" ht="15">
      <c r="J35" s="11"/>
    </row>
    <row r="36" ht="15">
      <c r="J36" s="11"/>
    </row>
    <row r="37" ht="15">
      <c r="J37" s="11"/>
    </row>
    <row r="38" ht="15">
      <c r="J38" s="11"/>
    </row>
    <row r="39" ht="15">
      <c r="J39" s="11"/>
    </row>
    <row r="40" ht="15">
      <c r="J40" s="11"/>
    </row>
    <row r="41" ht="15">
      <c r="J41" s="11"/>
    </row>
    <row r="42" ht="15">
      <c r="J42" s="11"/>
    </row>
    <row r="43" ht="15">
      <c r="J43" s="11"/>
    </row>
    <row r="44" ht="15">
      <c r="J44" s="11"/>
    </row>
    <row r="45" ht="15">
      <c r="J45" s="11"/>
    </row>
    <row r="46" ht="15">
      <c r="J46" s="11"/>
    </row>
    <row r="47" ht="15">
      <c r="J47" s="11"/>
    </row>
    <row r="48" ht="15">
      <c r="J48" s="11"/>
    </row>
    <row r="49" ht="15">
      <c r="J49" s="11"/>
    </row>
    <row r="50" ht="15">
      <c r="J50" s="11"/>
    </row>
    <row r="51" ht="15">
      <c r="J51" s="11"/>
    </row>
    <row r="52" ht="15">
      <c r="J52" s="11"/>
    </row>
    <row r="53" ht="15">
      <c r="J53" s="11"/>
    </row>
    <row r="54" ht="15">
      <c r="J54" s="11"/>
    </row>
    <row r="55" ht="15">
      <c r="J55" s="11"/>
    </row>
    <row r="56" ht="15">
      <c r="J56" s="11"/>
    </row>
    <row r="57" ht="15">
      <c r="J57" s="11"/>
    </row>
    <row r="58" ht="15">
      <c r="J58" s="11"/>
    </row>
    <row r="59" ht="15">
      <c r="J59" s="11"/>
    </row>
    <row r="60" ht="15">
      <c r="J60" s="11"/>
    </row>
    <row r="61" ht="15">
      <c r="J61" s="11"/>
    </row>
    <row r="62" ht="15">
      <c r="J62" s="11"/>
    </row>
    <row r="63" ht="15">
      <c r="J63" s="11"/>
    </row>
    <row r="64" ht="15">
      <c r="J64" s="11"/>
    </row>
    <row r="65" ht="15">
      <c r="J65" s="11"/>
    </row>
    <row r="66" ht="15">
      <c r="J66" s="11"/>
    </row>
    <row r="67" ht="15">
      <c r="J67" s="11"/>
    </row>
    <row r="68" ht="15">
      <c r="J68" s="11"/>
    </row>
    <row r="69" ht="15">
      <c r="J69" s="11"/>
    </row>
    <row r="70" ht="15">
      <c r="J70" s="11"/>
    </row>
    <row r="71" ht="15">
      <c r="J71" s="11"/>
    </row>
    <row r="72" ht="15">
      <c r="J72" s="11"/>
    </row>
    <row r="73" ht="15">
      <c r="J73" s="11"/>
    </row>
    <row r="74" ht="15">
      <c r="J74" s="11"/>
    </row>
    <row r="75" ht="15">
      <c r="J75" s="11"/>
    </row>
  </sheetData>
  <sheetProtection/>
  <printOptions/>
  <pageMargins left="0.78740157480315" right="0.78740157480315" top="0.984251968503937" bottom="0.984251968503937" header="0.511811023622047" footer="0.511811023622047"/>
  <pageSetup horizontalDpi="600" verticalDpi="600" orientation="landscape" paperSize="9" scale="60" r:id="rId2"/>
  <headerFooter alignWithMargins="0">
    <oddHeader>&amp;L&amp;G</oddHeader>
    <oddFooter>&amp;L&amp;"Trebuchet MS,Standard"Telekom Austria Group&amp;C&amp;"Trebuchet MS,Standard"
11/10/2010&amp;R&amp;"Trebuchet MS,Standard"&amp;P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J29"/>
  <sheetViews>
    <sheetView showGridLines="0" tabSelected="1" view="pageBreakPreview" zoomScaleSheetLayoutView="100" workbookViewId="0" topLeftCell="A1">
      <selection activeCell="H5" sqref="H5"/>
    </sheetView>
  </sheetViews>
  <sheetFormatPr defaultColWidth="9.140625" defaultRowHeight="12.75"/>
  <cols>
    <col min="1" max="1" width="4.57421875" style="1" customWidth="1"/>
    <col min="2" max="2" width="58.140625" style="1" customWidth="1"/>
    <col min="3" max="5" width="13.140625" style="1" customWidth="1"/>
    <col min="6" max="6" width="13.140625" style="104" customWidth="1"/>
    <col min="7" max="8" width="13.140625" style="1" customWidth="1"/>
    <col min="9" max="9" width="13.140625" style="16" customWidth="1" collapsed="1"/>
    <col min="10" max="10" width="5.140625" style="12" customWidth="1"/>
    <col min="11" max="16" width="9.140625" style="12" customWidth="1" collapsed="1"/>
    <col min="17" max="34" width="9.140625" style="12" customWidth="1"/>
    <col min="35" max="35" width="9.140625" style="12" customWidth="1" collapsed="1"/>
    <col min="36" max="38" width="9.140625" style="12" customWidth="1"/>
    <col min="39" max="39" width="9.140625" style="12" customWidth="1" collapsed="1"/>
    <col min="40" max="40" width="9.140625" style="12" customWidth="1"/>
    <col min="41" max="41" width="9.140625" style="12" customWidth="1" collapsed="1"/>
    <col min="42" max="42" width="9.140625" style="12" customWidth="1"/>
    <col min="43" max="54" width="9.140625" style="12" customWidth="1" collapsed="1"/>
    <col min="55" max="55" width="9.140625" style="12" customWidth="1"/>
    <col min="56" max="100" width="9.140625" style="12" customWidth="1" collapsed="1"/>
    <col min="101" max="16384" width="9.140625" style="12" customWidth="1"/>
  </cols>
  <sheetData>
    <row r="1" spans="1:10" s="31" customFormat="1" ht="25.5" customHeight="1">
      <c r="A1" s="92" t="s">
        <v>45</v>
      </c>
      <c r="B1" s="12"/>
      <c r="C1" s="22"/>
      <c r="D1" s="22"/>
      <c r="E1" s="22"/>
      <c r="F1" s="114"/>
      <c r="G1" s="22"/>
      <c r="H1" s="22"/>
      <c r="I1" s="87"/>
      <c r="J1" s="19"/>
    </row>
    <row r="2" spans="1:10" ht="9.75" customHeight="1">
      <c r="A2" s="92"/>
      <c r="B2" s="12"/>
      <c r="C2" s="22"/>
      <c r="D2" s="22"/>
      <c r="E2" s="22"/>
      <c r="F2" s="114"/>
      <c r="G2" s="22"/>
      <c r="H2" s="22"/>
      <c r="I2" s="87"/>
      <c r="J2" s="19"/>
    </row>
    <row r="3" spans="1:10" ht="15" customHeight="1">
      <c r="A3" s="175" t="s">
        <v>75</v>
      </c>
      <c r="B3" s="193"/>
      <c r="C3" s="274" t="s">
        <v>37</v>
      </c>
      <c r="D3" s="179" t="s">
        <v>38</v>
      </c>
      <c r="E3" s="179">
        <v>2009</v>
      </c>
      <c r="F3" s="179" t="s">
        <v>39</v>
      </c>
      <c r="G3" s="179" t="s">
        <v>41</v>
      </c>
      <c r="H3" s="180" t="s">
        <v>98</v>
      </c>
      <c r="I3" s="179" t="s">
        <v>19</v>
      </c>
      <c r="J3" s="19"/>
    </row>
    <row r="4" spans="1:8" ht="15">
      <c r="A4" s="198" t="s">
        <v>68</v>
      </c>
      <c r="C4" s="292"/>
      <c r="D4" s="76"/>
      <c r="E4" s="76"/>
      <c r="F4" s="76"/>
      <c r="G4" s="76"/>
      <c r="H4" s="133"/>
    </row>
    <row r="5" spans="1:10" ht="18.75" customHeight="1">
      <c r="A5" s="12"/>
      <c r="B5" s="1" t="s">
        <v>76</v>
      </c>
      <c r="C5" s="305">
        <v>0.435</v>
      </c>
      <c r="D5" s="96">
        <v>0.427</v>
      </c>
      <c r="E5" s="96">
        <v>0.427</v>
      </c>
      <c r="F5" s="109">
        <v>0.412</v>
      </c>
      <c r="G5" s="96">
        <v>0.411</v>
      </c>
      <c r="H5" s="138">
        <v>0.42</v>
      </c>
      <c r="I5" s="87" t="s">
        <v>25</v>
      </c>
      <c r="J5" s="19"/>
    </row>
    <row r="6" spans="1:10" ht="15.75" customHeight="1">
      <c r="A6" s="12"/>
      <c r="B6" s="12" t="s">
        <v>77</v>
      </c>
      <c r="C6" s="305">
        <v>0.944</v>
      </c>
      <c r="D6" s="96">
        <v>0.994</v>
      </c>
      <c r="E6" s="96">
        <v>0.994</v>
      </c>
      <c r="F6" s="109">
        <v>1.053</v>
      </c>
      <c r="G6" s="96">
        <v>1.063</v>
      </c>
      <c r="H6" s="138">
        <v>1.082</v>
      </c>
      <c r="I6" s="87" t="s">
        <v>25</v>
      </c>
      <c r="J6" s="19"/>
    </row>
    <row r="7" spans="1:10" ht="15.75" customHeight="1">
      <c r="A7" s="12"/>
      <c r="B7" s="26"/>
      <c r="C7" s="10"/>
      <c r="D7" s="10"/>
      <c r="E7" s="10"/>
      <c r="F7" s="10"/>
      <c r="G7" s="10"/>
      <c r="H7" s="10"/>
      <c r="I7" s="87"/>
      <c r="J7" s="19"/>
    </row>
    <row r="8" spans="1:10" ht="15.75" customHeight="1">
      <c r="A8" s="12"/>
      <c r="B8" s="26"/>
      <c r="C8" s="10"/>
      <c r="D8" s="10"/>
      <c r="E8" s="10"/>
      <c r="F8" s="10"/>
      <c r="G8" s="10"/>
      <c r="H8" s="10"/>
      <c r="I8" s="87"/>
      <c r="J8" s="19"/>
    </row>
    <row r="9" spans="1:10" ht="18">
      <c r="A9" s="175" t="s">
        <v>91</v>
      </c>
      <c r="B9" s="193"/>
      <c r="C9" s="274" t="s">
        <v>37</v>
      </c>
      <c r="D9" s="179" t="s">
        <v>38</v>
      </c>
      <c r="E9" s="179">
        <v>2009</v>
      </c>
      <c r="F9" s="179" t="s">
        <v>39</v>
      </c>
      <c r="G9" s="179" t="s">
        <v>41</v>
      </c>
      <c r="H9" s="180" t="s">
        <v>98</v>
      </c>
      <c r="I9" s="179" t="s">
        <v>19</v>
      </c>
      <c r="J9" s="19"/>
    </row>
    <row r="10" spans="1:10" ht="15">
      <c r="A10" s="198" t="s">
        <v>5</v>
      </c>
      <c r="C10" s="292"/>
      <c r="D10" s="76"/>
      <c r="E10" s="76"/>
      <c r="F10" s="76"/>
      <c r="G10" s="76"/>
      <c r="H10" s="133"/>
      <c r="I10" s="87"/>
      <c r="J10" s="19"/>
    </row>
    <row r="11" spans="1:10" ht="15">
      <c r="A11" s="12"/>
      <c r="B11" s="172" t="s">
        <v>1</v>
      </c>
      <c r="C11" s="306">
        <v>3020.3</v>
      </c>
      <c r="D11" s="97">
        <v>3109.1</v>
      </c>
      <c r="E11" s="97">
        <v>3109.1</v>
      </c>
      <c r="F11" s="115">
        <v>3128</v>
      </c>
      <c r="G11" s="97">
        <v>3200.9</v>
      </c>
      <c r="H11" s="143">
        <v>3285.6</v>
      </c>
      <c r="I11" s="87">
        <f>H11/C11-1</f>
        <v>0.0878389563950599</v>
      </c>
      <c r="J11" s="19"/>
    </row>
    <row r="12" spans="1:10" ht="15">
      <c r="A12" s="12"/>
      <c r="B12" s="173" t="s">
        <v>2</v>
      </c>
      <c r="C12" s="307">
        <v>961</v>
      </c>
      <c r="D12" s="225">
        <v>993.3</v>
      </c>
      <c r="E12" s="225">
        <v>993.3</v>
      </c>
      <c r="F12" s="226">
        <v>988.3</v>
      </c>
      <c r="G12" s="225">
        <v>944</v>
      </c>
      <c r="H12" s="227">
        <v>939.2</v>
      </c>
      <c r="I12" s="260">
        <f>H12/C12-1</f>
        <v>-0.022684703433922926</v>
      </c>
      <c r="J12" s="19"/>
    </row>
    <row r="13" spans="1:10" ht="15">
      <c r="A13" s="12"/>
      <c r="B13" s="26" t="s">
        <v>0</v>
      </c>
      <c r="C13" s="308">
        <v>3981.3</v>
      </c>
      <c r="D13" s="98">
        <v>4102.4</v>
      </c>
      <c r="E13" s="98">
        <v>4102.4</v>
      </c>
      <c r="F13" s="116">
        <v>4116.3</v>
      </c>
      <c r="G13" s="98">
        <v>4144.9</v>
      </c>
      <c r="H13" s="144">
        <v>4224.7</v>
      </c>
      <c r="I13" s="88">
        <f>H13/C13-1</f>
        <v>0.06113580991133549</v>
      </c>
      <c r="J13" s="19"/>
    </row>
    <row r="14" spans="1:10" ht="15">
      <c r="A14" s="12"/>
      <c r="B14" s="12"/>
      <c r="C14" s="97"/>
      <c r="D14" s="97"/>
      <c r="E14" s="97"/>
      <c r="F14" s="115"/>
      <c r="G14" s="97"/>
      <c r="H14" s="115"/>
      <c r="I14" s="87"/>
      <c r="J14" s="19"/>
    </row>
    <row r="15" spans="1:10" s="26" customFormat="1" ht="15">
      <c r="A15" s="12"/>
      <c r="C15" s="97"/>
      <c r="D15" s="97"/>
      <c r="E15" s="97"/>
      <c r="F15" s="115"/>
      <c r="G15" s="97"/>
      <c r="H15" s="115"/>
      <c r="I15" s="87"/>
      <c r="J15" s="19"/>
    </row>
    <row r="16" spans="1:10" ht="18">
      <c r="A16" s="175" t="s">
        <v>8</v>
      </c>
      <c r="B16" s="193"/>
      <c r="C16" s="274" t="s">
        <v>37</v>
      </c>
      <c r="D16" s="179" t="s">
        <v>38</v>
      </c>
      <c r="E16" s="179">
        <v>2009</v>
      </c>
      <c r="F16" s="179" t="s">
        <v>39</v>
      </c>
      <c r="G16" s="179" t="s">
        <v>41</v>
      </c>
      <c r="H16" s="180" t="s">
        <v>98</v>
      </c>
      <c r="I16" s="179" t="s">
        <v>19</v>
      </c>
      <c r="J16" s="19"/>
    </row>
    <row r="17" spans="1:10" ht="15">
      <c r="A17" s="198" t="s">
        <v>7</v>
      </c>
      <c r="C17" s="292"/>
      <c r="D17" s="76"/>
      <c r="E17" s="76"/>
      <c r="F17" s="76"/>
      <c r="G17" s="76"/>
      <c r="H17" s="133"/>
      <c r="I17" s="87"/>
      <c r="J17" s="19"/>
    </row>
    <row r="18" spans="1:10" ht="15">
      <c r="A18" s="12"/>
      <c r="B18" s="12" t="s">
        <v>1</v>
      </c>
      <c r="C18" s="310">
        <v>7.3</v>
      </c>
      <c r="D18" s="99">
        <v>6.7</v>
      </c>
      <c r="E18" s="99">
        <v>7.2</v>
      </c>
      <c r="F18" s="117">
        <v>6.6</v>
      </c>
      <c r="G18" s="97">
        <v>7.6</v>
      </c>
      <c r="H18" s="143">
        <v>7.9</v>
      </c>
      <c r="I18" s="87">
        <f>H18/C18-1</f>
        <v>0.08219178082191791</v>
      </c>
      <c r="J18" s="19"/>
    </row>
    <row r="19" spans="1:10" ht="15">
      <c r="A19" s="26"/>
      <c r="B19" s="12" t="s">
        <v>2</v>
      </c>
      <c r="C19" s="306">
        <v>2.5</v>
      </c>
      <c r="D19" s="97">
        <v>2.1</v>
      </c>
      <c r="E19" s="97">
        <v>2.5</v>
      </c>
      <c r="F19" s="115">
        <v>2.1</v>
      </c>
      <c r="G19" s="97">
        <v>2.5</v>
      </c>
      <c r="H19" s="143">
        <v>2.8</v>
      </c>
      <c r="I19" s="87">
        <f>H19/C19-1</f>
        <v>0.11999999999999988</v>
      </c>
      <c r="J19" s="19"/>
    </row>
    <row r="20" spans="2:10" s="26" customFormat="1" ht="15">
      <c r="B20" s="12" t="s">
        <v>22</v>
      </c>
      <c r="C20" s="306">
        <v>6.2</v>
      </c>
      <c r="D20" s="97">
        <v>5.5</v>
      </c>
      <c r="E20" s="97">
        <v>6.1</v>
      </c>
      <c r="F20" s="115">
        <v>5.5</v>
      </c>
      <c r="G20" s="97">
        <v>6.4</v>
      </c>
      <c r="H20" s="143">
        <v>6.7</v>
      </c>
      <c r="I20" s="87">
        <f>H20/C20-1</f>
        <v>0.08064516129032251</v>
      </c>
      <c r="J20" s="19"/>
    </row>
    <row r="21" spans="2:10" s="26" customFormat="1" ht="15">
      <c r="B21" s="12"/>
      <c r="C21" s="97"/>
      <c r="D21" s="97"/>
      <c r="E21" s="97"/>
      <c r="F21" s="115"/>
      <c r="G21" s="97"/>
      <c r="H21" s="115"/>
      <c r="I21" s="115"/>
      <c r="J21" s="19"/>
    </row>
    <row r="22" spans="2:10" s="26" customFormat="1" ht="15">
      <c r="B22" s="12"/>
      <c r="C22" s="97"/>
      <c r="D22" s="97"/>
      <c r="E22" s="97"/>
      <c r="F22" s="115"/>
      <c r="G22" s="97"/>
      <c r="H22" s="115"/>
      <c r="I22" s="115"/>
      <c r="J22" s="19"/>
    </row>
    <row r="23" spans="1:10" ht="18">
      <c r="A23" s="175" t="s">
        <v>92</v>
      </c>
      <c r="B23" s="193"/>
      <c r="C23" s="274" t="s">
        <v>37</v>
      </c>
      <c r="D23" s="179" t="s">
        <v>38</v>
      </c>
      <c r="E23" s="179">
        <v>2009</v>
      </c>
      <c r="F23" s="179" t="s">
        <v>39</v>
      </c>
      <c r="G23" s="179" t="s">
        <v>41</v>
      </c>
      <c r="H23" s="180" t="s">
        <v>98</v>
      </c>
      <c r="I23" s="179" t="s">
        <v>19</v>
      </c>
      <c r="J23" s="19"/>
    </row>
    <row r="24" spans="1:10" ht="15">
      <c r="A24" s="198"/>
      <c r="C24" s="292"/>
      <c r="D24" s="76"/>
      <c r="E24" s="76"/>
      <c r="F24" s="76"/>
      <c r="G24" s="76"/>
      <c r="H24" s="133"/>
      <c r="I24" s="87"/>
      <c r="J24" s="19"/>
    </row>
    <row r="25" spans="2:10" ht="15">
      <c r="B25" s="1" t="s">
        <v>142</v>
      </c>
      <c r="C25" s="311">
        <v>158.501703969</v>
      </c>
      <c r="D25" s="28">
        <v>156.433064087</v>
      </c>
      <c r="E25" s="28">
        <v>154.003288296</v>
      </c>
      <c r="F25" s="107">
        <v>149.375324757</v>
      </c>
      <c r="G25" s="28">
        <v>169.244719372</v>
      </c>
      <c r="H25" s="135">
        <v>174.100615761</v>
      </c>
      <c r="I25" s="87">
        <f>H25/C25-1</f>
        <v>0.0984147892507885</v>
      </c>
      <c r="J25" s="19"/>
    </row>
    <row r="26" spans="1:10" ht="15">
      <c r="A26" s="26"/>
      <c r="B26" s="26"/>
      <c r="C26" s="98"/>
      <c r="D26" s="98"/>
      <c r="E26" s="98"/>
      <c r="F26" s="116"/>
      <c r="G26" s="98"/>
      <c r="H26" s="144"/>
      <c r="I26" s="88"/>
      <c r="J26" s="19"/>
    </row>
    <row r="28" spans="1:9" ht="18">
      <c r="A28" s="175" t="s">
        <v>40</v>
      </c>
      <c r="B28" s="193"/>
      <c r="C28" s="274" t="s">
        <v>37</v>
      </c>
      <c r="D28" s="179" t="s">
        <v>38</v>
      </c>
      <c r="E28" s="179">
        <v>2009</v>
      </c>
      <c r="F28" s="179" t="s">
        <v>39</v>
      </c>
      <c r="G28" s="179" t="s">
        <v>41</v>
      </c>
      <c r="H28" s="180" t="s">
        <v>98</v>
      </c>
      <c r="I28" s="179" t="s">
        <v>19</v>
      </c>
    </row>
    <row r="29" spans="2:9" ht="15">
      <c r="B29" s="1" t="s">
        <v>135</v>
      </c>
      <c r="C29" s="309">
        <v>0</v>
      </c>
      <c r="D29" s="100">
        <v>0</v>
      </c>
      <c r="E29" s="100">
        <v>0</v>
      </c>
      <c r="F29" s="100">
        <v>35020</v>
      </c>
      <c r="G29" s="100">
        <v>55247</v>
      </c>
      <c r="H29" s="312">
        <v>86222</v>
      </c>
      <c r="I29" s="16" t="s">
        <v>101</v>
      </c>
    </row>
  </sheetData>
  <sheetProtection/>
  <printOptions/>
  <pageMargins left="0.78740157480315" right="0.78740157480315" top="0.984251968503937" bottom="0.984251968503937" header="0.511811023622047" footer="0.511811023622047"/>
  <pageSetup horizontalDpi="600" verticalDpi="600" orientation="landscape" paperSize="9" scale="60" r:id="rId2"/>
  <headerFooter alignWithMargins="0">
    <oddHeader>&amp;L&amp;G</oddHeader>
    <oddFooter>&amp;L&amp;"Trebuchet MS,Standard"Telekom Austria Group&amp;C&amp;"Trebuchet MS,Standard"
11/10/2010&amp;R&amp;"Trebuchet MS,Standard"&amp;P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N122"/>
  <sheetViews>
    <sheetView showGridLines="0" view="pageBreakPreview" zoomScale="85" zoomScaleSheetLayoutView="85" workbookViewId="0" topLeftCell="A1">
      <selection activeCell="M94" sqref="M94"/>
    </sheetView>
  </sheetViews>
  <sheetFormatPr defaultColWidth="9.140625" defaultRowHeight="12.75"/>
  <cols>
    <col min="1" max="1" width="4.57421875" style="1" customWidth="1"/>
    <col min="2" max="2" width="58.140625" style="1" customWidth="1"/>
    <col min="3" max="5" width="13.140625" style="1" customWidth="1"/>
    <col min="6" max="6" width="13.140625" style="104" customWidth="1"/>
    <col min="7" max="8" width="13.140625" style="1" customWidth="1"/>
    <col min="9" max="9" width="13.140625" style="16" customWidth="1" collapsed="1"/>
    <col min="10" max="10" width="5.140625" style="12" customWidth="1"/>
    <col min="11" max="16" width="9.140625" style="12" customWidth="1" collapsed="1"/>
    <col min="17" max="34" width="9.140625" style="12" customWidth="1"/>
    <col min="35" max="35" width="9.140625" style="12" customWidth="1" collapsed="1"/>
    <col min="36" max="38" width="9.140625" style="12" customWidth="1"/>
    <col min="39" max="39" width="9.140625" style="12" customWidth="1" collapsed="1"/>
    <col min="40" max="40" width="9.140625" style="12" customWidth="1"/>
    <col min="41" max="41" width="9.140625" style="12" customWidth="1" collapsed="1"/>
    <col min="42" max="42" width="9.140625" style="12" customWidth="1"/>
    <col min="43" max="54" width="9.140625" style="12" customWidth="1" collapsed="1"/>
    <col min="55" max="55" width="9.140625" style="12" customWidth="1"/>
    <col min="56" max="100" width="9.140625" style="12" customWidth="1" collapsed="1"/>
    <col min="101" max="16384" width="9.140625" style="12" customWidth="1"/>
  </cols>
  <sheetData>
    <row r="1" spans="1:10" ht="24.75" customHeight="1">
      <c r="A1" s="229" t="s">
        <v>46</v>
      </c>
      <c r="B1" s="17"/>
      <c r="I1" s="18"/>
      <c r="J1" s="11"/>
    </row>
    <row r="2" spans="1:10" ht="25.5" customHeight="1">
      <c r="A2" s="221" t="s">
        <v>30</v>
      </c>
      <c r="B2" s="12"/>
      <c r="C2" s="30"/>
      <c r="D2" s="22"/>
      <c r="E2" s="30"/>
      <c r="F2" s="105"/>
      <c r="G2" s="30"/>
      <c r="H2" s="30"/>
      <c r="I2" s="87"/>
      <c r="J2" s="19"/>
    </row>
    <row r="3" spans="1:10" ht="9.75" customHeight="1">
      <c r="A3" s="12"/>
      <c r="B3" s="12"/>
      <c r="C3" s="30"/>
      <c r="D3" s="22"/>
      <c r="E3" s="30"/>
      <c r="F3" s="105"/>
      <c r="G3" s="30"/>
      <c r="H3" s="30"/>
      <c r="I3" s="87"/>
      <c r="J3" s="19"/>
    </row>
    <row r="4" spans="1:10" ht="18">
      <c r="A4" s="175" t="s">
        <v>75</v>
      </c>
      <c r="B4" s="193"/>
      <c r="C4" s="274" t="s">
        <v>37</v>
      </c>
      <c r="D4" s="179" t="s">
        <v>38</v>
      </c>
      <c r="E4" s="179">
        <v>2009</v>
      </c>
      <c r="F4" s="179" t="s">
        <v>39</v>
      </c>
      <c r="G4" s="179" t="s">
        <v>41</v>
      </c>
      <c r="H4" s="180" t="s">
        <v>98</v>
      </c>
      <c r="I4" s="179" t="s">
        <v>19</v>
      </c>
      <c r="J4" s="19"/>
    </row>
    <row r="5" spans="1:10" ht="16.5">
      <c r="A5" s="198" t="s">
        <v>68</v>
      </c>
      <c r="C5" s="292"/>
      <c r="D5" s="76"/>
      <c r="E5" s="76"/>
      <c r="F5" s="76"/>
      <c r="G5" s="76"/>
      <c r="H5" s="133"/>
      <c r="I5" s="220"/>
      <c r="J5" s="19"/>
    </row>
    <row r="6" spans="1:10" ht="18.75" customHeight="1">
      <c r="A6" s="12"/>
      <c r="B6" s="1" t="s">
        <v>141</v>
      </c>
      <c r="C6" s="313">
        <v>0.279</v>
      </c>
      <c r="D6" s="101">
        <v>0.282</v>
      </c>
      <c r="E6" s="101">
        <v>0.282</v>
      </c>
      <c r="F6" s="119">
        <v>0.282</v>
      </c>
      <c r="G6" s="101">
        <v>0.282</v>
      </c>
      <c r="H6" s="146">
        <v>0.288</v>
      </c>
      <c r="I6" s="87" t="s">
        <v>25</v>
      </c>
      <c r="J6" s="19"/>
    </row>
    <row r="7" spans="1:10" ht="16.5" customHeight="1">
      <c r="A7" s="12"/>
      <c r="B7" s="12" t="s">
        <v>73</v>
      </c>
      <c r="C7" s="313">
        <v>1.024</v>
      </c>
      <c r="D7" s="101">
        <v>1.029</v>
      </c>
      <c r="E7" s="101">
        <v>1.029</v>
      </c>
      <c r="F7" s="119">
        <v>1.017</v>
      </c>
      <c r="G7" s="101">
        <v>1.019</v>
      </c>
      <c r="H7" s="146">
        <v>1.021</v>
      </c>
      <c r="I7" s="87" t="s">
        <v>25</v>
      </c>
      <c r="J7" s="19"/>
    </row>
    <row r="8" spans="1:10" ht="16.5" customHeight="1">
      <c r="A8" s="26"/>
      <c r="B8" s="12"/>
      <c r="C8" s="101"/>
      <c r="D8" s="101"/>
      <c r="E8" s="101"/>
      <c r="F8" s="119"/>
      <c r="G8" s="101"/>
      <c r="H8" s="119"/>
      <c r="I8" s="119"/>
      <c r="J8" s="119"/>
    </row>
    <row r="9" spans="1:10" ht="15">
      <c r="A9" s="26"/>
      <c r="B9" s="12"/>
      <c r="C9" s="96"/>
      <c r="D9" s="96"/>
      <c r="E9" s="96"/>
      <c r="F9" s="109"/>
      <c r="G9" s="96"/>
      <c r="H9" s="109"/>
      <c r="I9" s="109"/>
      <c r="J9" s="109"/>
    </row>
    <row r="10" spans="1:10" ht="18">
      <c r="A10" s="175" t="s">
        <v>91</v>
      </c>
      <c r="B10" s="193"/>
      <c r="C10" s="274" t="s">
        <v>37</v>
      </c>
      <c r="D10" s="179" t="s">
        <v>38</v>
      </c>
      <c r="E10" s="179">
        <v>2009</v>
      </c>
      <c r="F10" s="179" t="s">
        <v>39</v>
      </c>
      <c r="G10" s="179" t="s">
        <v>41</v>
      </c>
      <c r="H10" s="180" t="s">
        <v>98</v>
      </c>
      <c r="I10" s="179" t="s">
        <v>19</v>
      </c>
      <c r="J10" s="322"/>
    </row>
    <row r="11" spans="1:10" ht="15">
      <c r="A11" s="198" t="s">
        <v>5</v>
      </c>
      <c r="C11" s="292"/>
      <c r="D11" s="76"/>
      <c r="E11" s="76"/>
      <c r="F11" s="76"/>
      <c r="G11" s="76"/>
      <c r="H11" s="133"/>
      <c r="I11" s="87"/>
      <c r="J11" s="19"/>
    </row>
    <row r="12" spans="2:10" ht="15">
      <c r="B12" s="172" t="s">
        <v>1</v>
      </c>
      <c r="C12" s="314">
        <v>398.3</v>
      </c>
      <c r="D12" s="102">
        <v>408</v>
      </c>
      <c r="E12" s="102">
        <v>408</v>
      </c>
      <c r="F12" s="120">
        <v>411</v>
      </c>
      <c r="G12" s="102">
        <v>414.3</v>
      </c>
      <c r="H12" s="147">
        <v>428.1</v>
      </c>
      <c r="I12" s="87">
        <f>H12/C12-1</f>
        <v>0.07481797639969878</v>
      </c>
      <c r="J12" s="19"/>
    </row>
    <row r="13" spans="1:10" ht="15">
      <c r="A13" s="12"/>
      <c r="B13" s="173" t="s">
        <v>2</v>
      </c>
      <c r="C13" s="315">
        <v>182</v>
      </c>
      <c r="D13" s="222">
        <v>181.4</v>
      </c>
      <c r="E13" s="222">
        <v>181.4</v>
      </c>
      <c r="F13" s="223">
        <v>180.3</v>
      </c>
      <c r="G13" s="222">
        <v>177.4</v>
      </c>
      <c r="H13" s="224">
        <v>177.2</v>
      </c>
      <c r="I13" s="260">
        <f>H13/C13-1</f>
        <v>-0.02637362637362639</v>
      </c>
      <c r="J13" s="19"/>
    </row>
    <row r="14" spans="1:10" ht="15">
      <c r="A14" s="26"/>
      <c r="B14" s="26" t="s">
        <v>0</v>
      </c>
      <c r="C14" s="316">
        <v>580.3</v>
      </c>
      <c r="D14" s="103">
        <v>589.4</v>
      </c>
      <c r="E14" s="103">
        <v>589.4</v>
      </c>
      <c r="F14" s="121">
        <v>591.3</v>
      </c>
      <c r="G14" s="103">
        <v>591.7</v>
      </c>
      <c r="H14" s="148">
        <v>605.3</v>
      </c>
      <c r="I14" s="88">
        <f>H14/C14-1</f>
        <v>0.04308116491469938</v>
      </c>
      <c r="J14" s="19"/>
    </row>
    <row r="15" spans="1:10" ht="15">
      <c r="A15" s="26"/>
      <c r="B15" s="26"/>
      <c r="C15" s="103"/>
      <c r="D15" s="103"/>
      <c r="E15" s="103"/>
      <c r="F15" s="121"/>
      <c r="G15" s="103"/>
      <c r="H15" s="121"/>
      <c r="I15" s="88"/>
      <c r="J15" s="19"/>
    </row>
    <row r="16" spans="1:10" ht="15">
      <c r="A16" s="26"/>
      <c r="B16" s="26"/>
      <c r="C16" s="103"/>
      <c r="D16" s="103"/>
      <c r="E16" s="103"/>
      <c r="F16" s="121"/>
      <c r="G16" s="103"/>
      <c r="H16" s="121"/>
      <c r="I16" s="88"/>
      <c r="J16" s="19"/>
    </row>
    <row r="17" spans="1:10" ht="15">
      <c r="A17" s="12"/>
      <c r="B17" s="26"/>
      <c r="C17" s="97"/>
      <c r="D17" s="97"/>
      <c r="E17" s="97"/>
      <c r="F17" s="115"/>
      <c r="G17" s="97"/>
      <c r="H17" s="115"/>
      <c r="I17" s="87"/>
      <c r="J17" s="19"/>
    </row>
    <row r="18" spans="1:10" ht="18">
      <c r="A18" s="175" t="s">
        <v>8</v>
      </c>
      <c r="B18" s="193"/>
      <c r="C18" s="274" t="s">
        <v>37</v>
      </c>
      <c r="D18" s="179" t="s">
        <v>38</v>
      </c>
      <c r="E18" s="179">
        <v>2009</v>
      </c>
      <c r="F18" s="179" t="s">
        <v>39</v>
      </c>
      <c r="G18" s="179" t="s">
        <v>41</v>
      </c>
      <c r="H18" s="180" t="s">
        <v>98</v>
      </c>
      <c r="I18" s="179" t="s">
        <v>19</v>
      </c>
      <c r="J18" s="19"/>
    </row>
    <row r="19" spans="1:10" ht="15">
      <c r="A19" s="198" t="s">
        <v>7</v>
      </c>
      <c r="C19" s="292"/>
      <c r="D19" s="76"/>
      <c r="E19" s="76"/>
      <c r="F19" s="76"/>
      <c r="G19" s="76"/>
      <c r="H19" s="133"/>
      <c r="I19" s="87"/>
      <c r="J19" s="19"/>
    </row>
    <row r="20" spans="1:10" ht="15">
      <c r="A20" s="12"/>
      <c r="B20" s="12" t="s">
        <v>1</v>
      </c>
      <c r="C20" s="314">
        <v>29.8</v>
      </c>
      <c r="D20" s="102">
        <v>27.3</v>
      </c>
      <c r="E20" s="102">
        <v>28.5</v>
      </c>
      <c r="F20" s="120">
        <v>25.1</v>
      </c>
      <c r="G20" s="102">
        <v>26.6</v>
      </c>
      <c r="H20" s="147">
        <v>28.1</v>
      </c>
      <c r="I20" s="87">
        <f>H20/C20-1</f>
        <v>-0.057046979865771785</v>
      </c>
      <c r="J20" s="19"/>
    </row>
    <row r="21" spans="1:10" ht="15">
      <c r="A21" s="26"/>
      <c r="B21" s="12" t="s">
        <v>2</v>
      </c>
      <c r="C21" s="314">
        <v>8.1</v>
      </c>
      <c r="D21" s="102">
        <v>6.5</v>
      </c>
      <c r="E21" s="102">
        <v>7.3</v>
      </c>
      <c r="F21" s="120">
        <v>6.4</v>
      </c>
      <c r="G21" s="102">
        <v>6.6</v>
      </c>
      <c r="H21" s="147">
        <v>6.2</v>
      </c>
      <c r="I21" s="87">
        <f>H21/C21-1</f>
        <v>-0.23456790123456783</v>
      </c>
      <c r="J21" s="19"/>
    </row>
    <row r="22" spans="1:10" ht="15">
      <c r="A22" s="26"/>
      <c r="B22" s="12" t="s">
        <v>22</v>
      </c>
      <c r="C22" s="314">
        <v>23</v>
      </c>
      <c r="D22" s="102">
        <v>20.8</v>
      </c>
      <c r="E22" s="102">
        <v>21.7</v>
      </c>
      <c r="F22" s="120">
        <v>19.4</v>
      </c>
      <c r="G22" s="102">
        <v>20.6</v>
      </c>
      <c r="H22" s="147">
        <v>21.7</v>
      </c>
      <c r="I22" s="87">
        <f>H22/C22-1</f>
        <v>-0.05652173913043479</v>
      </c>
      <c r="J22" s="19"/>
    </row>
    <row r="23" spans="1:10" ht="15">
      <c r="A23" s="26"/>
      <c r="B23" s="26"/>
      <c r="C23" s="103"/>
      <c r="D23" s="103"/>
      <c r="E23" s="103"/>
      <c r="F23" s="121"/>
      <c r="G23" s="103"/>
      <c r="H23" s="121"/>
      <c r="I23" s="121"/>
      <c r="J23" s="19"/>
    </row>
    <row r="24" spans="1:10" ht="18">
      <c r="A24" s="175" t="s">
        <v>92</v>
      </c>
      <c r="B24" s="193"/>
      <c r="C24" s="274" t="s">
        <v>37</v>
      </c>
      <c r="D24" s="179" t="s">
        <v>38</v>
      </c>
      <c r="E24" s="179">
        <v>2009</v>
      </c>
      <c r="F24" s="179" t="s">
        <v>39</v>
      </c>
      <c r="G24" s="179" t="s">
        <v>41</v>
      </c>
      <c r="H24" s="180" t="s">
        <v>98</v>
      </c>
      <c r="I24" s="179" t="s">
        <v>19</v>
      </c>
      <c r="J24" s="19"/>
    </row>
    <row r="25" spans="1:10" ht="15">
      <c r="A25" s="198"/>
      <c r="C25" s="292"/>
      <c r="D25" s="76"/>
      <c r="E25" s="76"/>
      <c r="F25" s="76"/>
      <c r="G25" s="76"/>
      <c r="H25" s="133"/>
      <c r="I25" s="87"/>
      <c r="J25" s="19"/>
    </row>
    <row r="26" spans="2:10" ht="15">
      <c r="B26" s="1" t="s">
        <v>142</v>
      </c>
      <c r="C26" s="303">
        <v>139.797563301</v>
      </c>
      <c r="D26" s="93">
        <v>154.149034793</v>
      </c>
      <c r="E26" s="93">
        <v>145.4</v>
      </c>
      <c r="F26" s="112">
        <v>153.411159991</v>
      </c>
      <c r="G26" s="93">
        <v>158.248282424</v>
      </c>
      <c r="H26" s="141">
        <v>150.918974253</v>
      </c>
      <c r="I26" s="87">
        <f>H26/C26-1</f>
        <v>0.0795536824061398</v>
      </c>
      <c r="J26" s="19"/>
    </row>
    <row r="27" spans="3:10" ht="15">
      <c r="C27" s="93"/>
      <c r="D27" s="93"/>
      <c r="E27" s="93"/>
      <c r="F27" s="112"/>
      <c r="G27" s="93"/>
      <c r="H27" s="112"/>
      <c r="I27" s="112"/>
      <c r="J27" s="112"/>
    </row>
    <row r="28" spans="3:10" ht="15">
      <c r="C28" s="93"/>
      <c r="D28" s="93"/>
      <c r="E28" s="93"/>
      <c r="F28" s="112"/>
      <c r="G28" s="93"/>
      <c r="H28" s="112"/>
      <c r="I28" s="112"/>
      <c r="J28" s="112"/>
    </row>
    <row r="29" spans="1:10" ht="18">
      <c r="A29" s="175" t="s">
        <v>40</v>
      </c>
      <c r="B29" s="193"/>
      <c r="C29" s="274" t="s">
        <v>37</v>
      </c>
      <c r="D29" s="179" t="s">
        <v>38</v>
      </c>
      <c r="E29" s="179">
        <v>2009</v>
      </c>
      <c r="F29" s="179" t="s">
        <v>39</v>
      </c>
      <c r="G29" s="179" t="s">
        <v>41</v>
      </c>
      <c r="H29" s="180" t="s">
        <v>98</v>
      </c>
      <c r="I29" s="179" t="s">
        <v>19</v>
      </c>
      <c r="J29" s="322"/>
    </row>
    <row r="30" spans="1:10" ht="15">
      <c r="A30" s="198"/>
      <c r="C30" s="292"/>
      <c r="D30" s="76"/>
      <c r="E30" s="76"/>
      <c r="F30" s="76"/>
      <c r="G30" s="76"/>
      <c r="H30" s="133"/>
      <c r="I30" s="87"/>
      <c r="J30" s="19"/>
    </row>
    <row r="31" spans="2:10" ht="15">
      <c r="B31" s="12" t="s">
        <v>134</v>
      </c>
      <c r="C31" s="313">
        <v>0.23081966</v>
      </c>
      <c r="D31" s="101">
        <v>0.235039058</v>
      </c>
      <c r="E31" s="101">
        <v>0.22137414</v>
      </c>
      <c r="F31" s="119">
        <v>0.256173825</v>
      </c>
      <c r="G31" s="101">
        <v>0.252116532</v>
      </c>
      <c r="H31" s="146">
        <v>0.281400016</v>
      </c>
      <c r="I31" s="87" t="s">
        <v>25</v>
      </c>
      <c r="J31" s="19"/>
    </row>
    <row r="32" spans="2:10" ht="15">
      <c r="B32" s="1" t="s">
        <v>135</v>
      </c>
      <c r="C32" s="309">
        <v>11572</v>
      </c>
      <c r="D32" s="100">
        <v>12094</v>
      </c>
      <c r="E32" s="100">
        <v>12094</v>
      </c>
      <c r="F32" s="118">
        <v>12475</v>
      </c>
      <c r="G32" s="100">
        <v>12819</v>
      </c>
      <c r="H32" s="145">
        <v>14544</v>
      </c>
      <c r="I32" s="87">
        <f>H32/C32-1</f>
        <v>0.2568268233667472</v>
      </c>
      <c r="J32" s="19"/>
    </row>
    <row r="33" spans="3:10" ht="15">
      <c r="C33" s="93"/>
      <c r="D33" s="93"/>
      <c r="E33" s="93"/>
      <c r="F33" s="112"/>
      <c r="G33" s="93"/>
      <c r="H33" s="317"/>
      <c r="I33" s="87"/>
      <c r="J33" s="19"/>
    </row>
    <row r="34" spans="1:10" ht="25.5" customHeight="1">
      <c r="A34" s="229" t="s">
        <v>78</v>
      </c>
      <c r="B34" s="12"/>
      <c r="C34" s="22"/>
      <c r="D34" s="22"/>
      <c r="E34" s="22"/>
      <c r="F34" s="114"/>
      <c r="G34" s="22"/>
      <c r="H34" s="22"/>
      <c r="I34" s="87"/>
      <c r="J34" s="19"/>
    </row>
    <row r="35" spans="1:10" ht="22.5" customHeight="1">
      <c r="A35" s="221" t="s">
        <v>31</v>
      </c>
      <c r="B35" s="12"/>
      <c r="C35" s="22"/>
      <c r="D35" s="22"/>
      <c r="E35" s="22"/>
      <c r="F35" s="114"/>
      <c r="G35" s="22"/>
      <c r="H35" s="22"/>
      <c r="I35" s="87"/>
      <c r="J35" s="19"/>
    </row>
    <row r="36" spans="1:10" ht="18.75">
      <c r="A36" s="221"/>
      <c r="B36" s="12"/>
      <c r="C36" s="22"/>
      <c r="D36" s="22"/>
      <c r="E36" s="22"/>
      <c r="F36" s="114"/>
      <c r="G36" s="22"/>
      <c r="H36" s="22"/>
      <c r="I36" s="87"/>
      <c r="J36" s="19"/>
    </row>
    <row r="37" spans="1:10" ht="18">
      <c r="A37" s="92"/>
      <c r="B37" s="12"/>
      <c r="C37" s="22"/>
      <c r="D37" s="22"/>
      <c r="E37" s="22"/>
      <c r="F37" s="114"/>
      <c r="G37" s="22"/>
      <c r="H37" s="22"/>
      <c r="I37" s="87"/>
      <c r="J37" s="19"/>
    </row>
    <row r="38" spans="1:10" ht="18">
      <c r="A38" s="175" t="s">
        <v>75</v>
      </c>
      <c r="B38" s="193"/>
      <c r="C38" s="274" t="s">
        <v>37</v>
      </c>
      <c r="D38" s="179" t="s">
        <v>38</v>
      </c>
      <c r="E38" s="179">
        <v>2009</v>
      </c>
      <c r="F38" s="179" t="s">
        <v>39</v>
      </c>
      <c r="G38" s="179" t="s">
        <v>41</v>
      </c>
      <c r="H38" s="180" t="s">
        <v>98</v>
      </c>
      <c r="I38" s="179" t="s">
        <v>19</v>
      </c>
      <c r="J38" s="19"/>
    </row>
    <row r="39" spans="1:10" ht="16.5">
      <c r="A39" s="198" t="s">
        <v>68</v>
      </c>
      <c r="C39" s="292"/>
      <c r="D39" s="76"/>
      <c r="E39" s="76"/>
      <c r="F39" s="76"/>
      <c r="G39" s="76"/>
      <c r="H39" s="133"/>
      <c r="I39" s="220"/>
      <c r="J39" s="19"/>
    </row>
    <row r="40" spans="1:10" ht="15">
      <c r="A40" s="12"/>
      <c r="B40" s="1" t="s">
        <v>116</v>
      </c>
      <c r="C40" s="305">
        <v>0.115</v>
      </c>
      <c r="D40" s="96">
        <v>0.12</v>
      </c>
      <c r="E40" s="96">
        <v>0.12</v>
      </c>
      <c r="F40" s="109">
        <v>0.122</v>
      </c>
      <c r="G40" s="96">
        <v>0.13</v>
      </c>
      <c r="H40" s="138">
        <v>0.13</v>
      </c>
      <c r="I40" s="87" t="s">
        <v>25</v>
      </c>
      <c r="J40" s="19"/>
    </row>
    <row r="41" spans="1:10" ht="15">
      <c r="A41" s="12"/>
      <c r="B41" s="12" t="s">
        <v>73</v>
      </c>
      <c r="C41" s="305">
        <v>1.246</v>
      </c>
      <c r="D41" s="96">
        <v>1.284</v>
      </c>
      <c r="E41" s="96">
        <v>1.284</v>
      </c>
      <c r="F41" s="109">
        <v>1.284</v>
      </c>
      <c r="G41" s="96">
        <v>1.306</v>
      </c>
      <c r="H41" s="138">
        <v>1.321</v>
      </c>
      <c r="I41" s="87" t="s">
        <v>25</v>
      </c>
      <c r="J41" s="19"/>
    </row>
    <row r="42" spans="1:10" ht="15">
      <c r="A42" s="26"/>
      <c r="B42" s="12"/>
      <c r="C42" s="96"/>
      <c r="D42" s="96"/>
      <c r="E42" s="96"/>
      <c r="F42" s="109"/>
      <c r="G42" s="96"/>
      <c r="H42" s="318"/>
      <c r="I42" s="87"/>
      <c r="J42" s="19"/>
    </row>
    <row r="43" spans="1:10" ht="18">
      <c r="A43" s="175" t="s">
        <v>91</v>
      </c>
      <c r="B43" s="193"/>
      <c r="C43" s="274" t="s">
        <v>37</v>
      </c>
      <c r="D43" s="179" t="s">
        <v>38</v>
      </c>
      <c r="E43" s="179">
        <v>2009</v>
      </c>
      <c r="F43" s="179" t="s">
        <v>39</v>
      </c>
      <c r="G43" s="179" t="s">
        <v>41</v>
      </c>
      <c r="H43" s="180" t="s">
        <v>98</v>
      </c>
      <c r="I43" s="179" t="s">
        <v>19</v>
      </c>
      <c r="J43" s="19"/>
    </row>
    <row r="44" spans="1:10" ht="15">
      <c r="A44" s="198" t="s">
        <v>5</v>
      </c>
      <c r="C44" s="292"/>
      <c r="D44" s="76"/>
      <c r="E44" s="76"/>
      <c r="F44" s="76"/>
      <c r="G44" s="76"/>
      <c r="H44" s="133"/>
      <c r="I44" s="87"/>
      <c r="J44" s="19"/>
    </row>
    <row r="45" spans="1:10" ht="15">
      <c r="A45" s="12"/>
      <c r="B45" s="12" t="s">
        <v>71</v>
      </c>
      <c r="C45" s="306">
        <v>1070.1</v>
      </c>
      <c r="D45" s="97">
        <v>1153.9</v>
      </c>
      <c r="E45" s="97">
        <v>1153.9</v>
      </c>
      <c r="F45" s="115">
        <v>1164.1</v>
      </c>
      <c r="G45" s="97">
        <v>1264.7</v>
      </c>
      <c r="H45" s="143">
        <v>1280.6</v>
      </c>
      <c r="I45" s="87">
        <f>H45/C45-1</f>
        <v>0.19671058779553308</v>
      </c>
      <c r="J45" s="21"/>
    </row>
    <row r="46" spans="1:10" ht="15">
      <c r="A46" s="12"/>
      <c r="B46" s="12"/>
      <c r="C46" s="97"/>
      <c r="D46" s="97"/>
      <c r="E46" s="97"/>
      <c r="F46" s="115"/>
      <c r="G46" s="97"/>
      <c r="H46" s="115"/>
      <c r="I46" s="115"/>
      <c r="J46" s="21"/>
    </row>
    <row r="47" spans="1:10" ht="15">
      <c r="A47" s="12"/>
      <c r="B47" s="12"/>
      <c r="C47" s="97"/>
      <c r="D47" s="97"/>
      <c r="E47" s="97"/>
      <c r="F47" s="115"/>
      <c r="G47" s="97"/>
      <c r="H47" s="115"/>
      <c r="I47" s="115"/>
      <c r="J47" s="21"/>
    </row>
    <row r="48" spans="1:10" ht="36" customHeight="1">
      <c r="A48" s="221" t="s">
        <v>32</v>
      </c>
      <c r="B48" s="12"/>
      <c r="C48" s="22"/>
      <c r="D48" s="22"/>
      <c r="E48" s="22"/>
      <c r="F48" s="114"/>
      <c r="G48" s="22"/>
      <c r="H48" s="22"/>
      <c r="I48" s="87"/>
      <c r="J48" s="19"/>
    </row>
    <row r="49" spans="1:10" ht="18">
      <c r="A49" s="92"/>
      <c r="B49" s="12"/>
      <c r="C49" s="22"/>
      <c r="D49" s="22"/>
      <c r="E49" s="22"/>
      <c r="F49" s="114"/>
      <c r="G49" s="22"/>
      <c r="H49" s="22"/>
      <c r="I49" s="87"/>
      <c r="J49" s="19"/>
    </row>
    <row r="50" spans="1:10" ht="18">
      <c r="A50" s="175" t="s">
        <v>75</v>
      </c>
      <c r="B50" s="123"/>
      <c r="C50" s="274" t="s">
        <v>37</v>
      </c>
      <c r="D50" s="179" t="s">
        <v>38</v>
      </c>
      <c r="E50" s="179">
        <v>2009</v>
      </c>
      <c r="F50" s="179" t="s">
        <v>39</v>
      </c>
      <c r="G50" s="179" t="s">
        <v>41</v>
      </c>
      <c r="H50" s="180" t="s">
        <v>98</v>
      </c>
      <c r="I50" s="179" t="s">
        <v>19</v>
      </c>
      <c r="J50" s="19"/>
    </row>
    <row r="51" spans="1:10" ht="16.5">
      <c r="A51" s="198" t="s">
        <v>68</v>
      </c>
      <c r="B51" s="91"/>
      <c r="C51" s="319"/>
      <c r="D51" s="71"/>
      <c r="E51" s="71"/>
      <c r="F51" s="106"/>
      <c r="G51" s="71"/>
      <c r="H51" s="136"/>
      <c r="I51" s="220"/>
      <c r="J51" s="19"/>
    </row>
    <row r="52" spans="1:10" ht="15">
      <c r="A52" s="12"/>
      <c r="B52" s="1" t="s">
        <v>116</v>
      </c>
      <c r="C52" s="305">
        <v>0.129</v>
      </c>
      <c r="D52" s="96">
        <v>0.159</v>
      </c>
      <c r="E52" s="96">
        <v>0.159</v>
      </c>
      <c r="F52" s="109">
        <v>0.164</v>
      </c>
      <c r="G52" s="96">
        <v>0.171</v>
      </c>
      <c r="H52" s="138">
        <v>0.19</v>
      </c>
      <c r="I52" s="87" t="s">
        <v>25</v>
      </c>
      <c r="J52" s="19"/>
    </row>
    <row r="53" spans="1:10" ht="15">
      <c r="A53" s="12"/>
      <c r="B53" s="12" t="s">
        <v>73</v>
      </c>
      <c r="C53" s="305">
        <v>1.005</v>
      </c>
      <c r="D53" s="96">
        <v>0.927</v>
      </c>
      <c r="E53" s="96">
        <v>0.927</v>
      </c>
      <c r="F53" s="109">
        <v>0.998</v>
      </c>
      <c r="G53" s="96">
        <v>1.016</v>
      </c>
      <c r="H53" s="138">
        <v>0.997</v>
      </c>
      <c r="I53" s="87" t="s">
        <v>25</v>
      </c>
      <c r="J53" s="19"/>
    </row>
    <row r="54" spans="1:10" ht="15">
      <c r="A54" s="12"/>
      <c r="B54" s="12"/>
      <c r="C54" s="96"/>
      <c r="D54" s="96"/>
      <c r="E54" s="96"/>
      <c r="F54" s="109"/>
      <c r="G54" s="96"/>
      <c r="H54" s="109"/>
      <c r="I54" s="87"/>
      <c r="J54" s="19"/>
    </row>
    <row r="55" spans="1:10" ht="15">
      <c r="A55" s="26"/>
      <c r="B55" s="12"/>
      <c r="C55" s="96"/>
      <c r="D55" s="96"/>
      <c r="E55" s="96"/>
      <c r="F55" s="109"/>
      <c r="G55" s="96"/>
      <c r="H55" s="109"/>
      <c r="I55" s="109"/>
      <c r="J55" s="109"/>
    </row>
    <row r="56" spans="1:10" ht="18">
      <c r="A56" s="175" t="s">
        <v>91</v>
      </c>
      <c r="B56" s="123"/>
      <c r="C56" s="274" t="s">
        <v>37</v>
      </c>
      <c r="D56" s="179" t="s">
        <v>38</v>
      </c>
      <c r="E56" s="179">
        <v>2009</v>
      </c>
      <c r="F56" s="179" t="s">
        <v>39</v>
      </c>
      <c r="G56" s="179" t="s">
        <v>41</v>
      </c>
      <c r="H56" s="180" t="s">
        <v>98</v>
      </c>
      <c r="I56" s="179" t="s">
        <v>19</v>
      </c>
      <c r="J56" s="19"/>
    </row>
    <row r="57" spans="1:10" ht="16.5">
      <c r="A57" s="198" t="s">
        <v>5</v>
      </c>
      <c r="B57" s="91"/>
      <c r="C57" s="319"/>
      <c r="D57" s="71"/>
      <c r="E57" s="71"/>
      <c r="F57" s="106"/>
      <c r="G57" s="71"/>
      <c r="H57" s="136"/>
      <c r="I57" s="220"/>
      <c r="J57" s="19"/>
    </row>
    <row r="58" spans="1:10" ht="15">
      <c r="A58" s="12"/>
      <c r="B58" s="12" t="s">
        <v>71</v>
      </c>
      <c r="C58" s="306">
        <v>265.5</v>
      </c>
      <c r="D58" s="97">
        <v>303.7</v>
      </c>
      <c r="E58" s="97">
        <v>303.7</v>
      </c>
      <c r="F58" s="115">
        <v>333.3</v>
      </c>
      <c r="G58" s="97">
        <v>353.2</v>
      </c>
      <c r="H58" s="143">
        <v>388.2</v>
      </c>
      <c r="I58" s="87">
        <f>H58/C58-1</f>
        <v>0.4621468926553671</v>
      </c>
      <c r="J58" s="21"/>
    </row>
    <row r="59" spans="1:10" ht="15">
      <c r="A59" s="12"/>
      <c r="B59" s="26"/>
      <c r="C59" s="97"/>
      <c r="D59" s="97"/>
      <c r="E59" s="97"/>
      <c r="F59" s="115"/>
      <c r="G59" s="97"/>
      <c r="H59" s="115"/>
      <c r="I59" s="115"/>
      <c r="J59" s="115"/>
    </row>
    <row r="60" spans="3:10" ht="15">
      <c r="C60" s="93"/>
      <c r="D60" s="93"/>
      <c r="E60" s="93"/>
      <c r="F60" s="112"/>
      <c r="G60" s="93"/>
      <c r="H60" s="112"/>
      <c r="I60" s="112"/>
      <c r="J60" s="112"/>
    </row>
    <row r="61" spans="1:10" ht="18.75">
      <c r="A61" s="221" t="s">
        <v>33</v>
      </c>
      <c r="C61" s="22"/>
      <c r="D61" s="22"/>
      <c r="E61" s="22"/>
      <c r="F61" s="114"/>
      <c r="G61" s="22"/>
      <c r="H61" s="22"/>
      <c r="I61" s="87"/>
      <c r="J61" s="19"/>
    </row>
    <row r="62" spans="1:10" ht="18">
      <c r="A62" s="92"/>
      <c r="C62" s="22"/>
      <c r="D62" s="22"/>
      <c r="E62" s="22"/>
      <c r="F62" s="114"/>
      <c r="G62" s="22"/>
      <c r="H62" s="22"/>
      <c r="I62" s="87"/>
      <c r="J62" s="19"/>
    </row>
    <row r="63" spans="1:10" ht="18">
      <c r="A63" s="175" t="s">
        <v>91</v>
      </c>
      <c r="B63" s="23"/>
      <c r="C63" s="274" t="s">
        <v>37</v>
      </c>
      <c r="D63" s="179" t="s">
        <v>38</v>
      </c>
      <c r="E63" s="179">
        <v>2009</v>
      </c>
      <c r="F63" s="179" t="s">
        <v>39</v>
      </c>
      <c r="G63" s="179" t="s">
        <v>41</v>
      </c>
      <c r="H63" s="180" t="s">
        <v>98</v>
      </c>
      <c r="I63" s="179" t="s">
        <v>19</v>
      </c>
      <c r="J63" s="19"/>
    </row>
    <row r="64" spans="1:10" s="26" customFormat="1" ht="15">
      <c r="A64" s="198" t="s">
        <v>5</v>
      </c>
      <c r="C64" s="320"/>
      <c r="H64" s="228"/>
      <c r="J64" s="19"/>
    </row>
    <row r="65" spans="1:10" ht="15">
      <c r="A65" s="12"/>
      <c r="B65" s="12" t="s">
        <v>71</v>
      </c>
      <c r="C65" s="303">
        <v>6.2</v>
      </c>
      <c r="D65" s="93">
        <v>6.3</v>
      </c>
      <c r="E65" s="93">
        <v>6.3</v>
      </c>
      <c r="F65" s="112">
        <v>6.1</v>
      </c>
      <c r="G65" s="93">
        <v>6.2</v>
      </c>
      <c r="H65" s="141">
        <v>6.3</v>
      </c>
      <c r="I65" s="87">
        <f>H65/C65-1</f>
        <v>0.016129032258064502</v>
      </c>
      <c r="J65" s="11"/>
    </row>
    <row r="66" spans="1:10" ht="11.25" customHeight="1">
      <c r="A66" s="328"/>
      <c r="B66" s="330"/>
      <c r="C66" s="330"/>
      <c r="D66" s="330"/>
      <c r="E66" s="330"/>
      <c r="F66" s="330"/>
      <c r="G66" s="330"/>
      <c r="H66" s="330"/>
      <c r="I66" s="330"/>
      <c r="J66" s="11"/>
    </row>
    <row r="67" spans="1:14" s="77" customFormat="1" ht="15">
      <c r="A67" s="331"/>
      <c r="B67" s="331"/>
      <c r="C67" s="331"/>
      <c r="D67" s="331"/>
      <c r="E67" s="331"/>
      <c r="F67" s="331"/>
      <c r="G67" s="331"/>
      <c r="H67" s="331"/>
      <c r="I67" s="331"/>
      <c r="J67" s="11"/>
      <c r="K67" s="12"/>
      <c r="L67" s="12"/>
      <c r="M67" s="12"/>
      <c r="N67" s="12"/>
    </row>
    <row r="68" ht="15">
      <c r="J68" s="11"/>
    </row>
    <row r="69" ht="15">
      <c r="J69" s="11"/>
    </row>
    <row r="70" ht="15">
      <c r="J70" s="11"/>
    </row>
    <row r="71" ht="15">
      <c r="J71" s="11"/>
    </row>
    <row r="72" ht="15">
      <c r="J72" s="11"/>
    </row>
    <row r="73" ht="15">
      <c r="J73" s="11"/>
    </row>
    <row r="74" ht="15">
      <c r="J74" s="11"/>
    </row>
    <row r="75" ht="15">
      <c r="J75" s="11"/>
    </row>
    <row r="76" ht="15">
      <c r="J76" s="11"/>
    </row>
    <row r="77" ht="15">
      <c r="J77" s="11"/>
    </row>
    <row r="78" ht="15">
      <c r="J78" s="11"/>
    </row>
    <row r="79" ht="15">
      <c r="J79" s="11"/>
    </row>
    <row r="80" ht="15">
      <c r="J80" s="11"/>
    </row>
    <row r="81" ht="15">
      <c r="J81" s="11"/>
    </row>
    <row r="82" ht="15">
      <c r="J82" s="11"/>
    </row>
    <row r="83" ht="15">
      <c r="J83" s="11"/>
    </row>
    <row r="84" ht="15">
      <c r="J84" s="11"/>
    </row>
    <row r="85" ht="15">
      <c r="J85" s="11"/>
    </row>
    <row r="86" ht="15">
      <c r="J86" s="11"/>
    </row>
    <row r="87" ht="15">
      <c r="J87" s="11"/>
    </row>
    <row r="88" ht="15">
      <c r="J88" s="11"/>
    </row>
    <row r="89" ht="15">
      <c r="J89" s="11"/>
    </row>
    <row r="90" ht="15">
      <c r="J90" s="11"/>
    </row>
    <row r="91" ht="15">
      <c r="J91" s="11"/>
    </row>
    <row r="92" ht="15">
      <c r="J92" s="11"/>
    </row>
    <row r="93" ht="15">
      <c r="J93" s="11"/>
    </row>
    <row r="94" ht="15">
      <c r="J94" s="11"/>
    </row>
    <row r="95" ht="15">
      <c r="J95" s="11"/>
    </row>
    <row r="96" ht="15">
      <c r="J96" s="11"/>
    </row>
    <row r="97" ht="15">
      <c r="J97" s="11"/>
    </row>
    <row r="98" ht="15">
      <c r="J98" s="11"/>
    </row>
    <row r="99" ht="15">
      <c r="J99" s="11"/>
    </row>
    <row r="100" ht="15">
      <c r="J100" s="11"/>
    </row>
    <row r="101" ht="15">
      <c r="J101" s="11"/>
    </row>
    <row r="102" ht="15">
      <c r="J102" s="11"/>
    </row>
    <row r="103" ht="15">
      <c r="J103" s="11"/>
    </row>
    <row r="104" ht="15">
      <c r="J104" s="11"/>
    </row>
    <row r="105" ht="15">
      <c r="J105" s="11"/>
    </row>
    <row r="106" ht="15">
      <c r="J106" s="11"/>
    </row>
    <row r="107" ht="15">
      <c r="J107" s="11"/>
    </row>
    <row r="108" ht="15">
      <c r="J108" s="11"/>
    </row>
    <row r="109" ht="15">
      <c r="J109" s="11"/>
    </row>
    <row r="110" ht="15">
      <c r="J110" s="11"/>
    </row>
    <row r="111" ht="15">
      <c r="J111" s="11"/>
    </row>
    <row r="112" ht="15">
      <c r="J112" s="11"/>
    </row>
    <row r="113" ht="15">
      <c r="J113" s="11"/>
    </row>
    <row r="114" ht="15">
      <c r="J114" s="11"/>
    </row>
    <row r="115" ht="15">
      <c r="J115" s="11"/>
    </row>
    <row r="116" ht="15">
      <c r="J116" s="11"/>
    </row>
    <row r="117" ht="15">
      <c r="J117" s="11"/>
    </row>
    <row r="118" ht="15">
      <c r="J118" s="11"/>
    </row>
    <row r="119" ht="15">
      <c r="J119" s="11"/>
    </row>
    <row r="120" ht="15">
      <c r="J120" s="11"/>
    </row>
    <row r="121" ht="15">
      <c r="J121" s="11"/>
    </row>
    <row r="122" ht="15">
      <c r="J122" s="11"/>
    </row>
  </sheetData>
  <sheetProtection/>
  <mergeCells count="1">
    <mergeCell ref="A66:I67"/>
  </mergeCells>
  <printOptions/>
  <pageMargins left="0.78740157480315" right="0.78740157480315" top="0.984251968503937" bottom="0.984251968503937" header="0.511811023622047" footer="0.511811023622047"/>
  <pageSetup fitToHeight="2" horizontalDpi="600" verticalDpi="600" orientation="landscape" paperSize="9" scale="60" r:id="rId2"/>
  <headerFooter alignWithMargins="0">
    <oddHeader>&amp;L&amp;G</oddHeader>
    <oddFooter>&amp;L&amp;"Trebuchet MS,Standard"Telekom Austria Group&amp;C&amp;"Trebuchet MS,Standard"
11/10/2010&amp;R&amp;"Trebuchet MS,Standard"&amp;P</oddFooter>
  </headerFooter>
  <rowBreaks count="1" manualBreakCount="1">
    <brk id="33" max="8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Analyst Fact Sheet</dc:title>
  <dc:subject/>
  <dc:creator>u97D7UO</dc:creator>
  <cp:keywords/>
  <dc:description/>
  <cp:lastModifiedBy>uAXJ7SV</cp:lastModifiedBy>
  <cp:lastPrinted>2010-11-05T18:04:54Z</cp:lastPrinted>
  <dcterms:created xsi:type="dcterms:W3CDTF">2003-01-29T13:05:41Z</dcterms:created>
  <dcterms:modified xsi:type="dcterms:W3CDTF">2010-11-09T13:12:16Z</dcterms:modified>
  <cp:category/>
  <cp:version/>
  <cp:contentType/>
  <cp:contentStatus/>
</cp:coreProperties>
</file>